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tabRatio="918" firstSheet="17" activeTab="20"/>
  </bookViews>
  <sheets>
    <sheet name="预算" sheetId="65" r:id="rId1"/>
    <sheet name="目录" sheetId="66" r:id="rId2"/>
    <sheet name="1-1、一般公共预算收入表 " sheetId="57" r:id="rId3"/>
    <sheet name="1-2、一般公共预算支出表 " sheetId="58" r:id="rId4"/>
    <sheet name="1-3、一般公共预算本级支出表" sheetId="61" r:id="rId5"/>
    <sheet name="1-4、一般公共预算本级基本支出表" sheetId="60" r:id="rId6"/>
    <sheet name="1-5、一般公共预算税收返还-一般性和专项转移支付安排表" sheetId="41" r:id="rId7"/>
    <sheet name="1-6、一般公共预算专项转移支付分项目安排情况表" sheetId="64" r:id="rId8"/>
    <sheet name="1-7、政府性基金预算收入表" sheetId="2" r:id="rId9"/>
    <sheet name="1-8、政府性基金预算支出表" sheetId="62" r:id="rId10"/>
    <sheet name="1-9、政府性基金预算本级支出表" sheetId="45" r:id="rId11"/>
    <sheet name="1-10、政府性基金预算专项转移支付分地区安排情况表" sheetId="46" r:id="rId12"/>
    <sheet name="1-11、政府性基金预算专项转移支付分项目安排情况表" sheetId="63" r:id="rId13"/>
    <sheet name="1-12、国有资本经营预算收入表" sheetId="48" r:id="rId14"/>
    <sheet name="1-13、国有资本经营预算支出表" sheetId="49" r:id="rId15"/>
    <sheet name="1-14、国有资本经营预算本级支出表" sheetId="50" r:id="rId16"/>
    <sheet name="1-15、国有资本经营预算专项转移支付分地区安排情况表" sheetId="51" r:id="rId17"/>
    <sheet name="1-16、国有资本经营预算专项转移支付分项目安排情况表" sheetId="52" r:id="rId18"/>
    <sheet name="1-17、社会保险基金预算收入表" sheetId="56" r:id="rId19"/>
    <sheet name="1-18、社会保险基金预算支出表" sheetId="54" r:id="rId20"/>
    <sheet name="1-19、区本级及财政拨款“三公”经费预算汇总表（附说明）" sheetId="75" r:id="rId21"/>
    <sheet name="二、其他事项说明" sheetId="67" r:id="rId22"/>
    <sheet name="重点项目目标表" sheetId="76" r:id="rId23"/>
    <sheet name="3-1、政府债务限额及余额预算情况表" sheetId="68" r:id="rId24"/>
    <sheet name="3-2、 地方政府一般债务余额情况表" sheetId="69" r:id="rId25"/>
    <sheet name="3-3、地方政府专项债务余额情况表" sheetId="70" r:id="rId26"/>
    <sheet name="3-4、地方政府债券发行及还本付息情况表" sheetId="71" r:id="rId27"/>
    <sheet name="3-5、地方政府债务限额提前下达情况表" sheetId="72" r:id="rId28"/>
    <sheet name="3-6、新增地方政府债券资金安排表" sheetId="73" r:id="rId29"/>
    <sheet name="3-7、地方政府再融资债券分月发行安排表" sheetId="74" r:id="rId30"/>
  </sheets>
  <definedNames>
    <definedName name="_xlnm._FilterDatabase" localSheetId="4" hidden="1">'1-3、一般公共预算本级支出表'!$A$4:$U$1275</definedName>
    <definedName name="_xlnm._FilterDatabase" localSheetId="10" hidden="1">'1-9、政府性基金预算本级支出表'!$A$4:$C$32</definedName>
    <definedName name="_xlnm.Print_Titles" localSheetId="8">'1-7、政府性基金预算收入表'!$2:$4</definedName>
    <definedName name="_xlnm.Print_Titles" localSheetId="2">'1-1、一般公共预算收入表 '!$2:$4</definedName>
    <definedName name="_xlnm.Print_Titles" localSheetId="3">'1-2、一般公共预算支出表 '!$2:$3</definedName>
    <definedName name="地区名称" localSheetId="6">#REF!</definedName>
    <definedName name="地区名称" localSheetId="5">#REF!</definedName>
    <definedName name="地区名称" localSheetId="2">#REF!</definedName>
    <definedName name="地区名称" localSheetId="3">#REF!</definedName>
    <definedName name="地区名称">#REF!</definedName>
    <definedName name="_xlnm.Print_Titles" localSheetId="4">'1-3、一般公共预算本级支出表'!$2:$2</definedName>
    <definedName name="_xlnm.Print_Titles" localSheetId="5">'1-4、一般公共预算本级基本支出表'!$2:$2</definedName>
    <definedName name="_xlnm.Print_Titles" localSheetId="9">'1-8、政府性基金预算支出表'!$2:$4</definedName>
    <definedName name="_xlnm.Print_Titles" localSheetId="10">'1-9、政府性基金预算本级支出表'!$2:$4</definedName>
    <definedName name="_xlnm._FilterDatabase" localSheetId="3" hidden="1">'1-2、一般公共预算支出表 '!$3:$30</definedName>
    <definedName name="_xlnm._FilterDatabase" localSheetId="7" hidden="1">'1-6、一般公共预算专项转移支付分项目安排情况表'!$A$2:$D$4</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<sst xmlns="http://schemas.openxmlformats.org/spreadsheetml/2006/main" count="2137" uniqueCount="1612">
  <si>
    <t>唐山市曹妃甸区2024年政府预算表和说明</t>
  </si>
  <si>
    <t>目    录</t>
  </si>
  <si>
    <r>
      <rPr>
        <b/>
        <sz val="12"/>
        <color theme="1"/>
        <rFont val="Times New Roman"/>
        <charset val="0"/>
      </rPr>
      <t>1</t>
    </r>
    <r>
      <rPr>
        <b/>
        <sz val="12"/>
        <color indexed="8"/>
        <rFont val="方正楷体_GBK"/>
        <charset val="134"/>
      </rPr>
      <t>、</t>
    </r>
    <r>
      <rPr>
        <b/>
        <sz val="12"/>
        <color theme="1"/>
        <rFont val="Times New Roman"/>
        <charset val="0"/>
      </rPr>
      <t xml:space="preserve"> </t>
    </r>
    <r>
      <rPr>
        <b/>
        <sz val="12"/>
        <color indexed="8"/>
        <rFont val="方正楷体_GBK"/>
        <charset val="134"/>
      </rPr>
      <t>政府预算公开情况表</t>
    </r>
  </si>
  <si>
    <r>
      <rPr>
        <sz val="12"/>
        <color theme="1"/>
        <rFont val="Times New Roman"/>
        <charset val="0"/>
      </rPr>
      <t xml:space="preserve">§1-1 </t>
    </r>
    <r>
      <rPr>
        <sz val="12"/>
        <color indexed="8"/>
        <rFont val="方正仿宋_GBK"/>
        <charset val="134"/>
      </rPr>
      <t>一般公共预算收入表</t>
    </r>
  </si>
  <si>
    <r>
      <rPr>
        <sz val="12"/>
        <color theme="1"/>
        <rFont val="Times New Roman"/>
        <charset val="0"/>
      </rPr>
      <t>§1-2</t>
    </r>
    <r>
      <rPr>
        <sz val="12"/>
        <color indexed="8"/>
        <rFont val="方正仿宋_GBK"/>
        <charset val="134"/>
      </rPr>
      <t>一般公共预算支出表</t>
    </r>
  </si>
  <si>
    <r>
      <rPr>
        <sz val="12"/>
        <color theme="1"/>
        <rFont val="Times New Roman"/>
        <charset val="0"/>
      </rPr>
      <t>§1-3</t>
    </r>
    <r>
      <rPr>
        <sz val="12"/>
        <color indexed="8"/>
        <rFont val="方正仿宋_GBK"/>
        <charset val="134"/>
      </rPr>
      <t>一般公共预算本级支出表</t>
    </r>
  </si>
  <si>
    <r>
      <rPr>
        <sz val="12"/>
        <color theme="1"/>
        <rFont val="Times New Roman"/>
        <charset val="0"/>
      </rPr>
      <t xml:space="preserve">§1-4 </t>
    </r>
    <r>
      <rPr>
        <sz val="12"/>
        <color indexed="8"/>
        <rFont val="方正仿宋_GBK"/>
        <charset val="134"/>
      </rPr>
      <t>一般公共预算本级基本支出表</t>
    </r>
  </si>
  <si>
    <r>
      <rPr>
        <sz val="12"/>
        <color theme="1"/>
        <rFont val="Times New Roman"/>
        <charset val="0"/>
      </rPr>
      <t xml:space="preserve">§1-5 </t>
    </r>
    <r>
      <rPr>
        <sz val="12"/>
        <color indexed="8"/>
        <rFont val="方正仿宋_GBK"/>
        <charset val="134"/>
      </rPr>
      <t>一般公共预算税收返还、一般性和专项转移支付分地区安排情况表（附说明）</t>
    </r>
  </si>
  <si>
    <r>
      <rPr>
        <sz val="12"/>
        <color theme="1"/>
        <rFont val="Times New Roman"/>
        <charset val="0"/>
      </rPr>
      <t xml:space="preserve">§1-6 </t>
    </r>
    <r>
      <rPr>
        <sz val="12"/>
        <color indexed="8"/>
        <rFont val="方正仿宋_GBK"/>
        <charset val="134"/>
      </rPr>
      <t>一般公共预算专项转移支付分项目安排情况表（附说明）</t>
    </r>
  </si>
  <si>
    <r>
      <rPr>
        <sz val="12"/>
        <color theme="1"/>
        <rFont val="Times New Roman"/>
        <charset val="0"/>
      </rPr>
      <t xml:space="preserve">§1-7 </t>
    </r>
    <r>
      <rPr>
        <sz val="12"/>
        <color indexed="8"/>
        <rFont val="方正仿宋_GBK"/>
        <charset val="134"/>
      </rPr>
      <t>政府性基金预算收入表</t>
    </r>
  </si>
  <si>
    <r>
      <rPr>
        <sz val="12"/>
        <color theme="1"/>
        <rFont val="Times New Roman"/>
        <charset val="0"/>
      </rPr>
      <t xml:space="preserve">§1-8 </t>
    </r>
    <r>
      <rPr>
        <sz val="12"/>
        <color indexed="8"/>
        <rFont val="方正仿宋_GBK"/>
        <charset val="134"/>
      </rPr>
      <t>政府性基金预算支出表</t>
    </r>
  </si>
  <si>
    <r>
      <rPr>
        <sz val="12"/>
        <color theme="1"/>
        <rFont val="Times New Roman"/>
        <charset val="0"/>
      </rPr>
      <t xml:space="preserve">§1-9 </t>
    </r>
    <r>
      <rPr>
        <sz val="12"/>
        <color indexed="8"/>
        <rFont val="方正仿宋_GBK"/>
        <charset val="134"/>
      </rPr>
      <t>政府性基金预算本级支出表</t>
    </r>
  </si>
  <si>
    <r>
      <rPr>
        <sz val="12"/>
        <color theme="1"/>
        <rFont val="Times New Roman"/>
        <charset val="0"/>
      </rPr>
      <t xml:space="preserve">§1-10 </t>
    </r>
    <r>
      <rPr>
        <sz val="12"/>
        <color indexed="8"/>
        <rFont val="方正仿宋_GBK"/>
        <charset val="134"/>
      </rPr>
      <t>政府性基金预算专项转移支付分地区安排情况表（附说明）</t>
    </r>
  </si>
  <si>
    <r>
      <rPr>
        <sz val="12"/>
        <color theme="1"/>
        <rFont val="Times New Roman"/>
        <charset val="0"/>
      </rPr>
      <t xml:space="preserve">§1-11 </t>
    </r>
    <r>
      <rPr>
        <sz val="12"/>
        <color indexed="8"/>
        <rFont val="方正仿宋_GBK"/>
        <charset val="134"/>
      </rPr>
      <t>政府性基金预算专项转移支付分项目安排情况表（附说明）</t>
    </r>
  </si>
  <si>
    <r>
      <rPr>
        <sz val="12"/>
        <color theme="1"/>
        <rFont val="Times New Roman"/>
        <charset val="0"/>
      </rPr>
      <t xml:space="preserve">§1-12 </t>
    </r>
    <r>
      <rPr>
        <sz val="12"/>
        <color indexed="8"/>
        <rFont val="方正仿宋_GBK"/>
        <charset val="134"/>
      </rPr>
      <t>国有资本经营预算收入表</t>
    </r>
  </si>
  <si>
    <r>
      <rPr>
        <sz val="12"/>
        <color theme="1"/>
        <rFont val="Times New Roman"/>
        <charset val="0"/>
      </rPr>
      <t xml:space="preserve">§1-13 </t>
    </r>
    <r>
      <rPr>
        <sz val="12"/>
        <color indexed="8"/>
        <rFont val="方正仿宋_GBK"/>
        <charset val="134"/>
      </rPr>
      <t>国有资本经营预算支出表</t>
    </r>
  </si>
  <si>
    <r>
      <rPr>
        <sz val="12"/>
        <color theme="1"/>
        <rFont val="Times New Roman"/>
        <charset val="0"/>
      </rPr>
      <t xml:space="preserve">§1-14 </t>
    </r>
    <r>
      <rPr>
        <sz val="12"/>
        <color indexed="8"/>
        <rFont val="方正仿宋_GBK"/>
        <charset val="134"/>
      </rPr>
      <t>国有资本经营预算本级支出表</t>
    </r>
  </si>
  <si>
    <r>
      <rPr>
        <sz val="12"/>
        <color theme="1"/>
        <rFont val="Times New Roman"/>
        <charset val="0"/>
      </rPr>
      <t xml:space="preserve">§1-15 </t>
    </r>
    <r>
      <rPr>
        <sz val="12"/>
        <color indexed="8"/>
        <rFont val="方正仿宋_GBK"/>
        <charset val="134"/>
      </rPr>
      <t>国有资本经营预算专项转移支付分地区安排情况表</t>
    </r>
  </si>
  <si>
    <r>
      <rPr>
        <sz val="12"/>
        <color theme="1"/>
        <rFont val="Times New Roman"/>
        <charset val="0"/>
      </rPr>
      <t xml:space="preserve">§1-16 </t>
    </r>
    <r>
      <rPr>
        <sz val="12"/>
        <color indexed="8"/>
        <rFont val="方正仿宋_GBK"/>
        <charset val="134"/>
      </rPr>
      <t>国有资本经营预算专项转移支付分项目安排情况表</t>
    </r>
  </si>
  <si>
    <r>
      <rPr>
        <sz val="12"/>
        <color theme="1"/>
        <rFont val="Times New Roman"/>
        <charset val="0"/>
      </rPr>
      <t xml:space="preserve">§1-17 </t>
    </r>
    <r>
      <rPr>
        <sz val="12"/>
        <color indexed="8"/>
        <rFont val="方正仿宋_GBK"/>
        <charset val="134"/>
      </rPr>
      <t>社会保险基金预算收入表</t>
    </r>
  </si>
  <si>
    <r>
      <rPr>
        <sz val="12"/>
        <color theme="1"/>
        <rFont val="Times New Roman"/>
        <charset val="0"/>
      </rPr>
      <t xml:space="preserve">§1-18 </t>
    </r>
    <r>
      <rPr>
        <sz val="12"/>
        <color indexed="8"/>
        <rFont val="方正仿宋_GBK"/>
        <charset val="134"/>
      </rPr>
      <t>社会保险基金预算支出表</t>
    </r>
  </si>
  <si>
    <r>
      <rPr>
        <sz val="12"/>
        <color theme="1"/>
        <rFont val="Times New Roman"/>
        <charset val="0"/>
      </rPr>
      <t xml:space="preserve">§1-19 </t>
    </r>
    <r>
      <rPr>
        <sz val="12"/>
        <color indexed="8"/>
        <rFont val="宋体"/>
        <charset val="134"/>
      </rPr>
      <t>区本级财政拨款</t>
    </r>
    <r>
      <rPr>
        <sz val="12"/>
        <color indexed="8"/>
        <rFont val="Times New Roman"/>
        <charset val="0"/>
      </rPr>
      <t>“</t>
    </r>
    <r>
      <rPr>
        <sz val="12"/>
        <color indexed="8"/>
        <rFont val="宋体"/>
        <charset val="134"/>
      </rPr>
      <t>三公</t>
    </r>
    <r>
      <rPr>
        <sz val="12"/>
        <color indexed="8"/>
        <rFont val="Times New Roman"/>
        <charset val="0"/>
      </rPr>
      <t>”</t>
    </r>
    <r>
      <rPr>
        <sz val="12"/>
        <color indexed="8"/>
        <rFont val="宋体"/>
        <charset val="134"/>
      </rPr>
      <t>经费预算汇总表（附说明）</t>
    </r>
  </si>
  <si>
    <r>
      <rPr>
        <b/>
        <sz val="12"/>
        <color theme="1"/>
        <rFont val="Times New Roman"/>
        <charset val="0"/>
      </rPr>
      <t>2</t>
    </r>
    <r>
      <rPr>
        <b/>
        <sz val="12"/>
        <color indexed="8"/>
        <rFont val="方正楷体_GBK"/>
        <charset val="134"/>
      </rPr>
      <t>、</t>
    </r>
    <r>
      <rPr>
        <b/>
        <sz val="12"/>
        <color theme="1"/>
        <rFont val="Times New Roman"/>
        <charset val="0"/>
      </rPr>
      <t xml:space="preserve"> </t>
    </r>
    <r>
      <rPr>
        <b/>
        <sz val="12"/>
        <color indexed="8"/>
        <rFont val="方正楷体_GBK"/>
        <charset val="134"/>
      </rPr>
      <t>政府预算公开情况说明</t>
    </r>
  </si>
  <si>
    <t>一、区本级地方政府债券还本付息情况</t>
  </si>
  <si>
    <t>二、绩效预算工作开展情况</t>
  </si>
  <si>
    <t>三、政府采购情况</t>
  </si>
  <si>
    <t>四、专项转移支付情况</t>
  </si>
  <si>
    <t>五、国有资本经营预算情况</t>
  </si>
  <si>
    <t>六、重大政策和重点项目绩效目标及附表（重点项目目标表）</t>
  </si>
  <si>
    <t>七、其他事项说明</t>
  </si>
  <si>
    <r>
      <rPr>
        <b/>
        <sz val="12"/>
        <color theme="1"/>
        <rFont val="Times New Roman"/>
        <charset val="0"/>
      </rPr>
      <t>3</t>
    </r>
    <r>
      <rPr>
        <b/>
        <sz val="12"/>
        <color indexed="8"/>
        <rFont val="方正楷体_GBK"/>
        <charset val="134"/>
      </rPr>
      <t>、</t>
    </r>
    <r>
      <rPr>
        <b/>
        <sz val="12"/>
        <color theme="1"/>
        <rFont val="Times New Roman"/>
        <charset val="0"/>
      </rPr>
      <t xml:space="preserve"> </t>
    </r>
    <r>
      <rPr>
        <b/>
        <sz val="12"/>
        <color indexed="8"/>
        <rFont val="方正楷体_GBK"/>
        <charset val="134"/>
      </rPr>
      <t>政府一般、专项债务限额及余额情况表</t>
    </r>
  </si>
  <si>
    <r>
      <rPr>
        <sz val="12"/>
        <color theme="1"/>
        <rFont val="Times New Roman"/>
        <charset val="0"/>
      </rPr>
      <t>§</t>
    </r>
    <r>
      <rPr>
        <sz val="12"/>
        <color indexed="8"/>
        <rFont val="宋体"/>
        <charset val="134"/>
      </rPr>
      <t>表</t>
    </r>
    <r>
      <rPr>
        <sz val="12"/>
        <color theme="1"/>
        <rFont val="Times New Roman"/>
        <charset val="0"/>
      </rPr>
      <t xml:space="preserve">3-1 </t>
    </r>
    <r>
      <rPr>
        <sz val="12"/>
        <color indexed="8"/>
        <rFont val="宋体"/>
        <charset val="134"/>
      </rPr>
      <t>政府债务限额及余额预算情况表</t>
    </r>
  </si>
  <si>
    <r>
      <rPr>
        <sz val="12"/>
        <color theme="1"/>
        <rFont val="Times New Roman"/>
        <charset val="0"/>
      </rPr>
      <t>§</t>
    </r>
    <r>
      <rPr>
        <sz val="12"/>
        <color indexed="8"/>
        <rFont val="宋体"/>
        <charset val="134"/>
      </rPr>
      <t>表</t>
    </r>
    <r>
      <rPr>
        <sz val="12"/>
        <color theme="1"/>
        <rFont val="Times New Roman"/>
        <charset val="0"/>
      </rPr>
      <t xml:space="preserve">3-2 </t>
    </r>
    <r>
      <rPr>
        <sz val="12"/>
        <color indexed="8"/>
        <rFont val="宋体"/>
        <charset val="134"/>
      </rPr>
      <t>地方政府一般债务余额情况表</t>
    </r>
  </si>
  <si>
    <r>
      <rPr>
        <sz val="12"/>
        <color theme="1"/>
        <rFont val="Times New Roman"/>
        <charset val="0"/>
      </rPr>
      <t>§</t>
    </r>
    <r>
      <rPr>
        <sz val="12"/>
        <color indexed="8"/>
        <rFont val="宋体"/>
        <charset val="134"/>
      </rPr>
      <t>表</t>
    </r>
    <r>
      <rPr>
        <sz val="12"/>
        <color theme="1"/>
        <rFont val="Times New Roman"/>
        <charset val="0"/>
      </rPr>
      <t xml:space="preserve">3-3 </t>
    </r>
    <r>
      <rPr>
        <sz val="12"/>
        <color indexed="8"/>
        <rFont val="宋体"/>
        <charset val="134"/>
      </rPr>
      <t>地方政府专项债务余额情况表</t>
    </r>
  </si>
  <si>
    <r>
      <rPr>
        <sz val="12"/>
        <color theme="1"/>
        <rFont val="Times New Roman"/>
        <charset val="0"/>
      </rPr>
      <t>§</t>
    </r>
    <r>
      <rPr>
        <sz val="12"/>
        <color indexed="8"/>
        <rFont val="宋体"/>
        <charset val="134"/>
      </rPr>
      <t>表</t>
    </r>
    <r>
      <rPr>
        <sz val="12"/>
        <color theme="1"/>
        <rFont val="Times New Roman"/>
        <charset val="0"/>
      </rPr>
      <t xml:space="preserve">3-4 </t>
    </r>
    <r>
      <rPr>
        <sz val="12"/>
        <color indexed="8"/>
        <rFont val="宋体"/>
        <charset val="134"/>
      </rPr>
      <t>地方政府债券发行及还本付息情况表</t>
    </r>
  </si>
  <si>
    <r>
      <rPr>
        <sz val="12"/>
        <color theme="1"/>
        <rFont val="Times New Roman"/>
        <charset val="0"/>
      </rPr>
      <t>§</t>
    </r>
    <r>
      <rPr>
        <sz val="12"/>
        <color indexed="8"/>
        <rFont val="宋体"/>
        <charset val="134"/>
      </rPr>
      <t>表</t>
    </r>
    <r>
      <rPr>
        <sz val="12"/>
        <color theme="1"/>
        <rFont val="Times New Roman"/>
        <charset val="0"/>
      </rPr>
      <t xml:space="preserve">3-5 </t>
    </r>
    <r>
      <rPr>
        <sz val="12"/>
        <color indexed="8"/>
        <rFont val="宋体"/>
        <charset val="134"/>
      </rPr>
      <t>地方政府债务限额提前下达情况表</t>
    </r>
  </si>
  <si>
    <r>
      <rPr>
        <sz val="12"/>
        <color theme="1"/>
        <rFont val="Times New Roman"/>
        <charset val="0"/>
      </rPr>
      <t>§</t>
    </r>
    <r>
      <rPr>
        <sz val="12"/>
        <color indexed="8"/>
        <rFont val="宋体"/>
        <charset val="134"/>
      </rPr>
      <t>表</t>
    </r>
    <r>
      <rPr>
        <sz val="12"/>
        <color theme="1"/>
        <rFont val="Times New Roman"/>
        <charset val="0"/>
      </rPr>
      <t xml:space="preserve">3-6 </t>
    </r>
    <r>
      <rPr>
        <sz val="12"/>
        <color indexed="8"/>
        <rFont val="宋体"/>
        <charset val="134"/>
      </rPr>
      <t>新增地方政府债券资金安排表</t>
    </r>
  </si>
  <si>
    <r>
      <rPr>
        <sz val="12"/>
        <color theme="1"/>
        <rFont val="Times New Roman"/>
        <charset val="0"/>
      </rPr>
      <t>§</t>
    </r>
    <r>
      <rPr>
        <sz val="12"/>
        <color indexed="8"/>
        <rFont val="宋体"/>
        <charset val="134"/>
      </rPr>
      <t>表</t>
    </r>
    <r>
      <rPr>
        <sz val="12"/>
        <color theme="1"/>
        <rFont val="Times New Roman"/>
        <charset val="0"/>
      </rPr>
      <t xml:space="preserve">3-7 </t>
    </r>
    <r>
      <rPr>
        <sz val="12"/>
        <color indexed="8"/>
        <rFont val="宋体"/>
        <charset val="134"/>
      </rPr>
      <t>地方政府再融资债券分月发行安排表</t>
    </r>
  </si>
  <si>
    <r>
      <rPr>
        <sz val="10"/>
        <rFont val="宋体"/>
        <charset val="134"/>
      </rPr>
      <t>附表</t>
    </r>
    <r>
      <rPr>
        <sz val="10"/>
        <rFont val="Times New Roman"/>
        <charset val="0"/>
      </rPr>
      <t>1-1</t>
    </r>
  </si>
  <si>
    <r>
      <rPr>
        <sz val="14"/>
        <rFont val="Times New Roman"/>
        <charset val="0"/>
      </rPr>
      <t>2024</t>
    </r>
    <r>
      <rPr>
        <sz val="14"/>
        <rFont val="方正小标宋简体"/>
        <charset val="134"/>
      </rPr>
      <t>年一般公共预算收入表</t>
    </r>
  </si>
  <si>
    <t>单位：万元</t>
  </si>
  <si>
    <r>
      <rPr>
        <b/>
        <sz val="12"/>
        <rFont val="仿宋"/>
        <charset val="134"/>
      </rPr>
      <t>项</t>
    </r>
    <r>
      <rPr>
        <b/>
        <sz val="12"/>
        <rFont val="Times New Roman"/>
        <charset val="0"/>
      </rPr>
      <t xml:space="preserve">    </t>
    </r>
    <r>
      <rPr>
        <b/>
        <sz val="12"/>
        <rFont val="仿宋"/>
        <charset val="134"/>
      </rPr>
      <t>目</t>
    </r>
  </si>
  <si>
    <r>
      <rPr>
        <b/>
        <sz val="12"/>
        <rFont val="仿宋"/>
        <charset val="134"/>
      </rPr>
      <t>预算数</t>
    </r>
  </si>
  <si>
    <r>
      <rPr>
        <b/>
        <sz val="12"/>
        <rFont val="仿宋"/>
        <charset val="134"/>
      </rPr>
      <t>一、一般公共预算收入</t>
    </r>
  </si>
  <si>
    <r>
      <rPr>
        <sz val="12"/>
        <rFont val="Times New Roman"/>
        <charset val="0"/>
      </rPr>
      <t xml:space="preserve">   1</t>
    </r>
    <r>
      <rPr>
        <sz val="12"/>
        <rFont val="仿宋"/>
        <charset val="134"/>
      </rPr>
      <t>、税收收入</t>
    </r>
  </si>
  <si>
    <r>
      <rPr>
        <sz val="12"/>
        <rFont val="Times New Roman"/>
        <charset val="0"/>
      </rPr>
      <t xml:space="preserve">        </t>
    </r>
    <r>
      <rPr>
        <sz val="12"/>
        <rFont val="仿宋"/>
        <charset val="134"/>
      </rPr>
      <t>增值税</t>
    </r>
    <r>
      <rPr>
        <sz val="12"/>
        <rFont val="Times New Roman"/>
        <charset val="0"/>
      </rPr>
      <t xml:space="preserve"> </t>
    </r>
  </si>
  <si>
    <r>
      <rPr>
        <sz val="12"/>
        <rFont val="Times New Roman"/>
        <charset val="0"/>
      </rPr>
      <t xml:space="preserve">        </t>
    </r>
    <r>
      <rPr>
        <sz val="12"/>
        <rFont val="仿宋"/>
        <charset val="134"/>
      </rPr>
      <t>企业所得税</t>
    </r>
  </si>
  <si>
    <r>
      <rPr>
        <sz val="12"/>
        <rFont val="Times New Roman"/>
        <charset val="0"/>
      </rPr>
      <t xml:space="preserve">        </t>
    </r>
    <r>
      <rPr>
        <sz val="12"/>
        <rFont val="仿宋"/>
        <charset val="134"/>
      </rPr>
      <t>个人所得税</t>
    </r>
  </si>
  <si>
    <r>
      <rPr>
        <sz val="12"/>
        <rFont val="Times New Roman"/>
        <charset val="0"/>
      </rPr>
      <t xml:space="preserve">        </t>
    </r>
    <r>
      <rPr>
        <sz val="12"/>
        <rFont val="仿宋"/>
        <charset val="134"/>
      </rPr>
      <t>资源税</t>
    </r>
  </si>
  <si>
    <r>
      <rPr>
        <sz val="12"/>
        <rFont val="Times New Roman"/>
        <charset val="0"/>
      </rPr>
      <t xml:space="preserve">          </t>
    </r>
    <r>
      <rPr>
        <sz val="12"/>
        <rFont val="仿宋"/>
        <charset val="134"/>
      </rPr>
      <t>其中：水资源税</t>
    </r>
  </si>
  <si>
    <r>
      <rPr>
        <sz val="12"/>
        <rFont val="Times New Roman"/>
        <charset val="0"/>
      </rPr>
      <t xml:space="preserve">        </t>
    </r>
    <r>
      <rPr>
        <sz val="12"/>
        <rFont val="仿宋"/>
        <charset val="134"/>
      </rPr>
      <t>城市维护建设税</t>
    </r>
  </si>
  <si>
    <r>
      <rPr>
        <sz val="12"/>
        <rFont val="Times New Roman"/>
        <charset val="0"/>
      </rPr>
      <t xml:space="preserve">        </t>
    </r>
    <r>
      <rPr>
        <sz val="12"/>
        <rFont val="仿宋"/>
        <charset val="134"/>
      </rPr>
      <t>房产税</t>
    </r>
  </si>
  <si>
    <r>
      <rPr>
        <sz val="12"/>
        <rFont val="Times New Roman"/>
        <charset val="0"/>
      </rPr>
      <t xml:space="preserve">        </t>
    </r>
    <r>
      <rPr>
        <sz val="12"/>
        <rFont val="仿宋"/>
        <charset val="134"/>
      </rPr>
      <t>印花税</t>
    </r>
  </si>
  <si>
    <r>
      <rPr>
        <sz val="12"/>
        <rFont val="Times New Roman"/>
        <charset val="0"/>
      </rPr>
      <t xml:space="preserve">        </t>
    </r>
    <r>
      <rPr>
        <sz val="12"/>
        <rFont val="仿宋"/>
        <charset val="134"/>
      </rPr>
      <t>城镇土地使用税</t>
    </r>
  </si>
  <si>
    <r>
      <rPr>
        <sz val="12"/>
        <rFont val="Times New Roman"/>
        <charset val="0"/>
      </rPr>
      <t xml:space="preserve">        </t>
    </r>
    <r>
      <rPr>
        <sz val="12"/>
        <rFont val="仿宋"/>
        <charset val="134"/>
      </rPr>
      <t>土地增值税</t>
    </r>
  </si>
  <si>
    <r>
      <rPr>
        <sz val="12"/>
        <rFont val="Times New Roman"/>
        <charset val="0"/>
      </rPr>
      <t xml:space="preserve">        </t>
    </r>
    <r>
      <rPr>
        <sz val="12"/>
        <rFont val="仿宋"/>
        <charset val="134"/>
      </rPr>
      <t>车船税</t>
    </r>
  </si>
  <si>
    <r>
      <rPr>
        <sz val="12"/>
        <rFont val="Times New Roman"/>
        <charset val="0"/>
      </rPr>
      <t xml:space="preserve">        </t>
    </r>
    <r>
      <rPr>
        <sz val="12"/>
        <rFont val="仿宋"/>
        <charset val="134"/>
      </rPr>
      <t>耕地占用税</t>
    </r>
  </si>
  <si>
    <r>
      <rPr>
        <sz val="12"/>
        <rFont val="Times New Roman"/>
        <charset val="0"/>
      </rPr>
      <t xml:space="preserve">        </t>
    </r>
    <r>
      <rPr>
        <sz val="12"/>
        <rFont val="仿宋"/>
        <charset val="134"/>
      </rPr>
      <t>契税</t>
    </r>
  </si>
  <si>
    <r>
      <rPr>
        <sz val="12"/>
        <rFont val="Times New Roman"/>
        <charset val="0"/>
      </rPr>
      <t xml:space="preserve">        </t>
    </r>
    <r>
      <rPr>
        <sz val="12"/>
        <rFont val="仿宋"/>
        <charset val="134"/>
      </rPr>
      <t>环境保护税</t>
    </r>
  </si>
  <si>
    <r>
      <rPr>
        <sz val="12"/>
        <rFont val="Times New Roman"/>
        <charset val="0"/>
      </rPr>
      <t xml:space="preserve">        </t>
    </r>
    <r>
      <rPr>
        <sz val="12"/>
        <rFont val="仿宋"/>
        <charset val="134"/>
      </rPr>
      <t>其他税收收入</t>
    </r>
  </si>
  <si>
    <r>
      <rPr>
        <b/>
        <sz val="12"/>
        <rFont val="Times New Roman"/>
        <charset val="0"/>
      </rPr>
      <t xml:space="preserve">     2</t>
    </r>
    <r>
      <rPr>
        <b/>
        <sz val="12"/>
        <rFont val="仿宋"/>
        <charset val="134"/>
      </rPr>
      <t>、非税收入</t>
    </r>
  </si>
  <si>
    <r>
      <rPr>
        <sz val="12"/>
        <rFont val="Times New Roman"/>
        <charset val="0"/>
      </rPr>
      <t xml:space="preserve">        </t>
    </r>
    <r>
      <rPr>
        <sz val="12"/>
        <rFont val="仿宋"/>
        <charset val="134"/>
      </rPr>
      <t>专项收入</t>
    </r>
  </si>
  <si>
    <r>
      <rPr>
        <sz val="12"/>
        <rFont val="Times New Roman"/>
        <charset val="0"/>
      </rPr>
      <t xml:space="preserve">          </t>
    </r>
    <r>
      <rPr>
        <sz val="12"/>
        <rFont val="仿宋"/>
        <charset val="134"/>
      </rPr>
      <t>教育费附加收入</t>
    </r>
  </si>
  <si>
    <r>
      <rPr>
        <sz val="12"/>
        <rFont val="Times New Roman"/>
        <charset val="0"/>
      </rPr>
      <t xml:space="preserve">          </t>
    </r>
    <r>
      <rPr>
        <sz val="12"/>
        <rFont val="仿宋"/>
        <charset val="134"/>
      </rPr>
      <t>残疾人就业保障金收入</t>
    </r>
  </si>
  <si>
    <r>
      <rPr>
        <sz val="12"/>
        <rFont val="Times New Roman"/>
        <charset val="0"/>
      </rPr>
      <t xml:space="preserve">          </t>
    </r>
    <r>
      <rPr>
        <sz val="12"/>
        <rFont val="仿宋"/>
        <charset val="134"/>
      </rPr>
      <t>教育资金收入（由土地净收益提取）</t>
    </r>
  </si>
  <si>
    <r>
      <rPr>
        <sz val="12"/>
        <rFont val="Times New Roman"/>
        <charset val="0"/>
      </rPr>
      <t xml:space="preserve">          </t>
    </r>
    <r>
      <rPr>
        <sz val="12"/>
        <rFont val="仿宋"/>
        <charset val="134"/>
      </rPr>
      <t>农田水利建设资金收入（土地收益提取）</t>
    </r>
  </si>
  <si>
    <r>
      <rPr>
        <sz val="12"/>
        <rFont val="Times New Roman"/>
        <charset val="0"/>
      </rPr>
      <t xml:space="preserve">          </t>
    </r>
    <r>
      <rPr>
        <sz val="12"/>
        <rFont val="仿宋"/>
        <charset val="134"/>
      </rPr>
      <t>森林植被恢复费</t>
    </r>
  </si>
  <si>
    <r>
      <rPr>
        <sz val="12"/>
        <rFont val="Times New Roman"/>
        <charset val="0"/>
      </rPr>
      <t xml:space="preserve">          </t>
    </r>
    <r>
      <rPr>
        <sz val="12"/>
        <rFont val="仿宋"/>
        <charset val="134"/>
      </rPr>
      <t>其他专项收入</t>
    </r>
  </si>
  <si>
    <r>
      <rPr>
        <sz val="12"/>
        <rFont val="Times New Roman"/>
        <charset val="0"/>
      </rPr>
      <t xml:space="preserve">       </t>
    </r>
    <r>
      <rPr>
        <sz val="12"/>
        <rFont val="仿宋"/>
        <charset val="134"/>
      </rPr>
      <t>行政事业性收费收入</t>
    </r>
  </si>
  <si>
    <r>
      <rPr>
        <sz val="12"/>
        <rFont val="Times New Roman"/>
        <charset val="0"/>
      </rPr>
      <t xml:space="preserve">       </t>
    </r>
    <r>
      <rPr>
        <sz val="12"/>
        <rFont val="仿宋"/>
        <charset val="134"/>
      </rPr>
      <t>罚没收入</t>
    </r>
  </si>
  <si>
    <r>
      <rPr>
        <sz val="12"/>
        <rFont val="Times New Roman"/>
        <charset val="0"/>
      </rPr>
      <t xml:space="preserve">       </t>
    </r>
    <r>
      <rPr>
        <sz val="12"/>
        <rFont val="仿宋"/>
        <charset val="0"/>
      </rPr>
      <t>国有资本经营收入</t>
    </r>
  </si>
  <si>
    <r>
      <rPr>
        <sz val="12"/>
        <rFont val="仿宋"/>
        <charset val="0"/>
      </rPr>
      <t>　</t>
    </r>
    <r>
      <rPr>
        <sz val="12"/>
        <rFont val="Times New Roman"/>
        <charset val="0"/>
      </rPr>
      <t xml:space="preserve">   </t>
    </r>
    <r>
      <rPr>
        <sz val="12"/>
        <rFont val="仿宋"/>
        <charset val="0"/>
      </rPr>
      <t>国有资产有偿使用收入</t>
    </r>
  </si>
  <si>
    <r>
      <rPr>
        <sz val="12"/>
        <rFont val="仿宋"/>
        <charset val="0"/>
      </rPr>
      <t>　</t>
    </r>
    <r>
      <rPr>
        <sz val="12"/>
        <rFont val="Times New Roman"/>
        <charset val="0"/>
      </rPr>
      <t xml:space="preserve">   </t>
    </r>
    <r>
      <rPr>
        <sz val="12"/>
        <rFont val="仿宋"/>
        <charset val="0"/>
      </rPr>
      <t>捐赠收入</t>
    </r>
  </si>
  <si>
    <r>
      <rPr>
        <sz val="12"/>
        <rFont val="仿宋"/>
        <charset val="0"/>
      </rPr>
      <t>　</t>
    </r>
    <r>
      <rPr>
        <sz val="12"/>
        <rFont val="Times New Roman"/>
        <charset val="0"/>
      </rPr>
      <t xml:space="preserve">   </t>
    </r>
    <r>
      <rPr>
        <sz val="12"/>
        <rFont val="仿宋"/>
        <charset val="0"/>
      </rPr>
      <t>政府住房基金收入</t>
    </r>
  </si>
  <si>
    <r>
      <rPr>
        <sz val="12"/>
        <rFont val="Times New Roman"/>
        <charset val="0"/>
      </rPr>
      <t xml:space="preserve">       </t>
    </r>
    <r>
      <rPr>
        <sz val="12"/>
        <rFont val="仿宋"/>
        <charset val="134"/>
      </rPr>
      <t>其他收入</t>
    </r>
  </si>
  <si>
    <r>
      <rPr>
        <b/>
        <sz val="12"/>
        <rFont val="Times New Roman"/>
        <charset val="0"/>
      </rPr>
      <t xml:space="preserve">     3</t>
    </r>
    <r>
      <rPr>
        <b/>
        <sz val="12"/>
        <rFont val="仿宋"/>
        <charset val="134"/>
      </rPr>
      <t>、专员办政策性退税</t>
    </r>
  </si>
  <si>
    <r>
      <rPr>
        <b/>
        <sz val="12"/>
        <rFont val="仿宋"/>
        <charset val="134"/>
      </rPr>
      <t>二、上级补助收入</t>
    </r>
  </si>
  <si>
    <r>
      <rPr>
        <sz val="12"/>
        <rFont val="Times New Roman"/>
        <charset val="0"/>
      </rPr>
      <t>1</t>
    </r>
    <r>
      <rPr>
        <sz val="12"/>
        <rFont val="仿宋"/>
        <charset val="134"/>
      </rPr>
      <t>、返还性收入</t>
    </r>
  </si>
  <si>
    <r>
      <rPr>
        <sz val="12"/>
        <rFont val="Times New Roman"/>
        <charset val="0"/>
      </rPr>
      <t>2</t>
    </r>
    <r>
      <rPr>
        <sz val="12"/>
        <rFont val="仿宋"/>
        <charset val="134"/>
      </rPr>
      <t>、一般性转移支付</t>
    </r>
  </si>
  <si>
    <r>
      <rPr>
        <sz val="12"/>
        <rFont val="仿宋"/>
        <charset val="134"/>
      </rPr>
      <t>其中：体制补助收入</t>
    </r>
  </si>
  <si>
    <r>
      <rPr>
        <sz val="12"/>
        <rFont val="Times New Roman"/>
        <charset val="0"/>
      </rPr>
      <t xml:space="preserve">     </t>
    </r>
    <r>
      <rPr>
        <sz val="12"/>
        <rFont val="仿宋"/>
        <charset val="134"/>
      </rPr>
      <t>均衡性转移支付补助收入</t>
    </r>
  </si>
  <si>
    <r>
      <rPr>
        <sz val="12"/>
        <rFont val="Times New Roman"/>
        <charset val="0"/>
      </rPr>
      <t xml:space="preserve">     </t>
    </r>
    <r>
      <rPr>
        <sz val="12"/>
        <rFont val="仿宋"/>
        <charset val="134"/>
      </rPr>
      <t>县级基本财力保障机制奖补资金收入</t>
    </r>
  </si>
  <si>
    <r>
      <rPr>
        <sz val="12"/>
        <rFont val="Times New Roman"/>
        <charset val="0"/>
      </rPr>
      <t xml:space="preserve">     </t>
    </r>
    <r>
      <rPr>
        <sz val="12"/>
        <rFont val="仿宋"/>
        <charset val="134"/>
      </rPr>
      <t>成品油价格和税费改革转移支付收入</t>
    </r>
  </si>
  <si>
    <r>
      <rPr>
        <sz val="12"/>
        <rFont val="Times New Roman"/>
        <charset val="0"/>
      </rPr>
      <t xml:space="preserve">     </t>
    </r>
    <r>
      <rPr>
        <sz val="12"/>
        <rFont val="仿宋"/>
        <charset val="134"/>
      </rPr>
      <t>基层公检法司转移支付收入</t>
    </r>
  </si>
  <si>
    <r>
      <rPr>
        <sz val="12"/>
        <rFont val="Times New Roman"/>
        <charset val="0"/>
      </rPr>
      <t xml:space="preserve">     </t>
    </r>
    <r>
      <rPr>
        <sz val="12"/>
        <rFont val="仿宋"/>
        <charset val="134"/>
      </rPr>
      <t>教育转移支付收入</t>
    </r>
  </si>
  <si>
    <r>
      <rPr>
        <sz val="12"/>
        <rFont val="Times New Roman"/>
        <charset val="0"/>
      </rPr>
      <t xml:space="preserve">     </t>
    </r>
    <r>
      <rPr>
        <sz val="12"/>
        <rFont val="仿宋"/>
        <charset val="134"/>
      </rPr>
      <t>基本养老保险和低保等转移支付收入</t>
    </r>
  </si>
  <si>
    <r>
      <rPr>
        <sz val="12"/>
        <rFont val="Times New Roman"/>
        <charset val="0"/>
      </rPr>
      <t xml:space="preserve">     </t>
    </r>
    <r>
      <rPr>
        <sz val="12"/>
        <rFont val="仿宋"/>
        <charset val="134"/>
      </rPr>
      <t>新型农村合作医疗等转移支付收入</t>
    </r>
  </si>
  <si>
    <r>
      <rPr>
        <sz val="12"/>
        <rFont val="Times New Roman"/>
        <charset val="0"/>
      </rPr>
      <t xml:space="preserve">     </t>
    </r>
    <r>
      <rPr>
        <sz val="12"/>
        <rFont val="仿宋"/>
        <charset val="134"/>
      </rPr>
      <t>农村综合改革转移支付收入</t>
    </r>
  </si>
  <si>
    <r>
      <rPr>
        <sz val="12"/>
        <rFont val="Times New Roman"/>
        <charset val="0"/>
      </rPr>
      <t xml:space="preserve">     </t>
    </r>
    <r>
      <rPr>
        <sz val="12"/>
        <rFont val="仿宋"/>
        <charset val="134"/>
      </rPr>
      <t>产粮</t>
    </r>
    <r>
      <rPr>
        <sz val="12"/>
        <rFont val="Times New Roman"/>
        <charset val="0"/>
      </rPr>
      <t>(</t>
    </r>
    <r>
      <rPr>
        <sz val="12"/>
        <rFont val="仿宋"/>
        <charset val="134"/>
      </rPr>
      <t>油</t>
    </r>
    <r>
      <rPr>
        <sz val="12"/>
        <rFont val="Times New Roman"/>
        <charset val="0"/>
      </rPr>
      <t>)</t>
    </r>
    <r>
      <rPr>
        <sz val="12"/>
        <rFont val="仿宋"/>
        <charset val="134"/>
      </rPr>
      <t>大县奖励资金</t>
    </r>
  </si>
  <si>
    <r>
      <rPr>
        <sz val="12"/>
        <rFont val="Times New Roman"/>
        <charset val="0"/>
      </rPr>
      <t xml:space="preserve">     </t>
    </r>
    <r>
      <rPr>
        <sz val="12"/>
        <rFont val="仿宋"/>
        <charset val="134"/>
      </rPr>
      <t>革命老区及民族和边境地区转移支付</t>
    </r>
  </si>
  <si>
    <r>
      <rPr>
        <sz val="12"/>
        <rFont val="Times New Roman"/>
        <charset val="0"/>
      </rPr>
      <t xml:space="preserve">     </t>
    </r>
    <r>
      <rPr>
        <sz val="12"/>
        <rFont val="仿宋"/>
        <charset val="134"/>
      </rPr>
      <t>固定数额补助收入</t>
    </r>
  </si>
  <si>
    <r>
      <rPr>
        <sz val="12"/>
        <rFont val="Times New Roman"/>
        <charset val="0"/>
      </rPr>
      <t xml:space="preserve">     </t>
    </r>
    <r>
      <rPr>
        <sz val="12"/>
        <rFont val="仿宋"/>
        <charset val="134"/>
      </rPr>
      <t>上级结算补助收入</t>
    </r>
  </si>
  <si>
    <r>
      <rPr>
        <sz val="12"/>
        <rFont val="Times New Roman"/>
        <charset val="0"/>
      </rPr>
      <t xml:space="preserve">     </t>
    </r>
    <r>
      <rPr>
        <sz val="12"/>
        <rFont val="仿宋"/>
        <charset val="134"/>
      </rPr>
      <t>其他转移支付收入</t>
    </r>
  </si>
  <si>
    <r>
      <rPr>
        <sz val="12"/>
        <rFont val="Times New Roman"/>
        <charset val="0"/>
      </rPr>
      <t>3</t>
    </r>
    <r>
      <rPr>
        <sz val="12"/>
        <rFont val="仿宋"/>
        <charset val="134"/>
      </rPr>
      <t>、区域间补助</t>
    </r>
  </si>
  <si>
    <r>
      <rPr>
        <sz val="12"/>
        <rFont val="Times New Roman"/>
        <charset val="0"/>
      </rPr>
      <t>4</t>
    </r>
    <r>
      <rPr>
        <sz val="12"/>
        <rFont val="仿宋"/>
        <charset val="134"/>
      </rPr>
      <t>、专项转移支付收入</t>
    </r>
  </si>
  <si>
    <t>三、上年结余</t>
  </si>
  <si>
    <t>四、调入资金</t>
  </si>
  <si>
    <t>五、调入预算稳定调节基金</t>
  </si>
  <si>
    <t>六、地方政府债券收入</t>
  </si>
  <si>
    <t>七、下级上解收入</t>
  </si>
  <si>
    <t>八、一般债券结余</t>
  </si>
  <si>
    <t>收入总计</t>
  </si>
  <si>
    <r>
      <rPr>
        <sz val="11"/>
        <rFont val="宋体"/>
        <charset val="134"/>
      </rPr>
      <t>附表</t>
    </r>
    <r>
      <rPr>
        <sz val="11"/>
        <rFont val="Times New Roman"/>
        <charset val="0"/>
      </rPr>
      <t>1-2</t>
    </r>
  </si>
  <si>
    <r>
      <rPr>
        <sz val="16"/>
        <rFont val="Times New Roman"/>
        <charset val="0"/>
      </rPr>
      <t>2024</t>
    </r>
    <r>
      <rPr>
        <sz val="16"/>
        <rFont val="方正小标宋简体"/>
        <charset val="134"/>
      </rPr>
      <t>年一般公共预算支出表</t>
    </r>
  </si>
  <si>
    <t>项　　目</t>
  </si>
  <si>
    <t>预算安排</t>
  </si>
  <si>
    <t>一、一般公共预算支出</t>
  </si>
  <si>
    <r>
      <rPr>
        <sz val="12"/>
        <rFont val="Times New Roman"/>
        <charset val="0"/>
      </rPr>
      <t xml:space="preserve">201 </t>
    </r>
    <r>
      <rPr>
        <sz val="12"/>
        <rFont val="仿宋"/>
        <charset val="134"/>
      </rPr>
      <t>一般公共服务支出</t>
    </r>
  </si>
  <si>
    <r>
      <rPr>
        <sz val="12"/>
        <rFont val="Times New Roman"/>
        <charset val="0"/>
      </rPr>
      <t xml:space="preserve">203 </t>
    </r>
    <r>
      <rPr>
        <sz val="12"/>
        <rFont val="仿宋"/>
        <charset val="134"/>
      </rPr>
      <t>国防支出</t>
    </r>
  </si>
  <si>
    <r>
      <rPr>
        <sz val="12"/>
        <rFont val="Times New Roman"/>
        <charset val="0"/>
      </rPr>
      <t xml:space="preserve">204 </t>
    </r>
    <r>
      <rPr>
        <sz val="12"/>
        <rFont val="仿宋"/>
        <charset val="134"/>
      </rPr>
      <t>公共安全支出</t>
    </r>
  </si>
  <si>
    <r>
      <rPr>
        <sz val="12"/>
        <rFont val="Times New Roman"/>
        <charset val="0"/>
      </rPr>
      <t xml:space="preserve">205 </t>
    </r>
    <r>
      <rPr>
        <sz val="12"/>
        <rFont val="仿宋"/>
        <charset val="134"/>
      </rPr>
      <t>教育支出</t>
    </r>
  </si>
  <si>
    <r>
      <rPr>
        <sz val="12"/>
        <rFont val="Times New Roman"/>
        <charset val="0"/>
      </rPr>
      <t xml:space="preserve">206 </t>
    </r>
    <r>
      <rPr>
        <sz val="12"/>
        <rFont val="仿宋"/>
        <charset val="134"/>
      </rPr>
      <t>科学技术支出</t>
    </r>
  </si>
  <si>
    <r>
      <rPr>
        <sz val="12"/>
        <rFont val="Times New Roman"/>
        <charset val="0"/>
      </rPr>
      <t xml:space="preserve">207 </t>
    </r>
    <r>
      <rPr>
        <sz val="12"/>
        <rFont val="仿宋"/>
        <charset val="134"/>
      </rPr>
      <t>文化旅游体育与传媒支出</t>
    </r>
  </si>
  <si>
    <r>
      <rPr>
        <sz val="12"/>
        <rFont val="Times New Roman"/>
        <charset val="0"/>
      </rPr>
      <t xml:space="preserve">208 </t>
    </r>
    <r>
      <rPr>
        <sz val="12"/>
        <rFont val="仿宋"/>
        <charset val="134"/>
      </rPr>
      <t>社会保障和就业支出</t>
    </r>
  </si>
  <si>
    <r>
      <rPr>
        <sz val="12"/>
        <rFont val="Times New Roman"/>
        <charset val="0"/>
      </rPr>
      <t xml:space="preserve">210 </t>
    </r>
    <r>
      <rPr>
        <sz val="12"/>
        <rFont val="仿宋"/>
        <charset val="134"/>
      </rPr>
      <t>卫生健康支出</t>
    </r>
  </si>
  <si>
    <r>
      <rPr>
        <sz val="12"/>
        <rFont val="Times New Roman"/>
        <charset val="0"/>
      </rPr>
      <t xml:space="preserve">211 </t>
    </r>
    <r>
      <rPr>
        <sz val="12"/>
        <rFont val="仿宋"/>
        <charset val="134"/>
      </rPr>
      <t>节能环保支出</t>
    </r>
  </si>
  <si>
    <r>
      <rPr>
        <sz val="12"/>
        <rFont val="Times New Roman"/>
        <charset val="0"/>
      </rPr>
      <t xml:space="preserve">212 </t>
    </r>
    <r>
      <rPr>
        <sz val="12"/>
        <rFont val="仿宋"/>
        <charset val="134"/>
      </rPr>
      <t>城乡社区支出</t>
    </r>
  </si>
  <si>
    <r>
      <rPr>
        <sz val="12"/>
        <rFont val="Times New Roman"/>
        <charset val="0"/>
      </rPr>
      <t xml:space="preserve">213 </t>
    </r>
    <r>
      <rPr>
        <sz val="12"/>
        <rFont val="仿宋"/>
        <charset val="134"/>
      </rPr>
      <t>农林水支出</t>
    </r>
  </si>
  <si>
    <r>
      <rPr>
        <sz val="12"/>
        <rFont val="Times New Roman"/>
        <charset val="0"/>
      </rPr>
      <t xml:space="preserve">214 </t>
    </r>
    <r>
      <rPr>
        <sz val="12"/>
        <rFont val="仿宋"/>
        <charset val="134"/>
      </rPr>
      <t>交通运输支出</t>
    </r>
  </si>
  <si>
    <r>
      <rPr>
        <sz val="12"/>
        <rFont val="Times New Roman"/>
        <charset val="0"/>
      </rPr>
      <t xml:space="preserve">215 </t>
    </r>
    <r>
      <rPr>
        <sz val="12"/>
        <rFont val="仿宋"/>
        <charset val="134"/>
      </rPr>
      <t>资源勘探工业信息等支出</t>
    </r>
  </si>
  <si>
    <r>
      <rPr>
        <sz val="12"/>
        <rFont val="Times New Roman"/>
        <charset val="0"/>
      </rPr>
      <t xml:space="preserve">216 </t>
    </r>
    <r>
      <rPr>
        <sz val="12"/>
        <rFont val="仿宋"/>
        <charset val="134"/>
      </rPr>
      <t>商业服务业等支出</t>
    </r>
  </si>
  <si>
    <r>
      <rPr>
        <sz val="12"/>
        <rFont val="Times New Roman"/>
        <charset val="0"/>
      </rPr>
      <t xml:space="preserve">217 </t>
    </r>
    <r>
      <rPr>
        <sz val="12"/>
        <rFont val="仿宋"/>
        <charset val="134"/>
      </rPr>
      <t>金融支出</t>
    </r>
  </si>
  <si>
    <r>
      <rPr>
        <sz val="12"/>
        <rFont val="Times New Roman"/>
        <charset val="0"/>
      </rPr>
      <t xml:space="preserve">219 </t>
    </r>
    <r>
      <rPr>
        <sz val="12"/>
        <rFont val="仿宋"/>
        <charset val="134"/>
      </rPr>
      <t>援助其他地区支出</t>
    </r>
  </si>
  <si>
    <r>
      <rPr>
        <sz val="12"/>
        <rFont val="Times New Roman"/>
        <charset val="0"/>
      </rPr>
      <t xml:space="preserve">220 </t>
    </r>
    <r>
      <rPr>
        <sz val="12"/>
        <rFont val="仿宋"/>
        <charset val="134"/>
      </rPr>
      <t>自然资源海洋气象支出</t>
    </r>
  </si>
  <si>
    <r>
      <rPr>
        <sz val="12"/>
        <rFont val="Times New Roman"/>
        <charset val="0"/>
      </rPr>
      <t xml:space="preserve">221 </t>
    </r>
    <r>
      <rPr>
        <sz val="12"/>
        <rFont val="仿宋"/>
        <charset val="134"/>
      </rPr>
      <t>住房保障支出</t>
    </r>
  </si>
  <si>
    <r>
      <rPr>
        <sz val="12"/>
        <rFont val="Times New Roman"/>
        <charset val="0"/>
      </rPr>
      <t xml:space="preserve">222 </t>
    </r>
    <r>
      <rPr>
        <sz val="12"/>
        <rFont val="仿宋"/>
        <charset val="134"/>
      </rPr>
      <t>粮油物资储备支出</t>
    </r>
  </si>
  <si>
    <r>
      <rPr>
        <sz val="12"/>
        <rFont val="Times New Roman"/>
        <charset val="0"/>
      </rPr>
      <t xml:space="preserve">224 </t>
    </r>
    <r>
      <rPr>
        <sz val="12"/>
        <rFont val="仿宋"/>
        <charset val="134"/>
      </rPr>
      <t>灾害防治及应急管理支出</t>
    </r>
  </si>
  <si>
    <r>
      <rPr>
        <sz val="12"/>
        <rFont val="Times New Roman"/>
        <charset val="0"/>
      </rPr>
      <t xml:space="preserve">227 </t>
    </r>
    <r>
      <rPr>
        <sz val="12"/>
        <rFont val="仿宋"/>
        <charset val="134"/>
      </rPr>
      <t>预备费支出</t>
    </r>
  </si>
  <si>
    <r>
      <rPr>
        <sz val="12"/>
        <rFont val="Times New Roman"/>
        <charset val="0"/>
      </rPr>
      <t xml:space="preserve">229 </t>
    </r>
    <r>
      <rPr>
        <sz val="12"/>
        <rFont val="仿宋"/>
        <charset val="134"/>
      </rPr>
      <t>其他支出支出</t>
    </r>
  </si>
  <si>
    <r>
      <rPr>
        <sz val="12"/>
        <rFont val="Times New Roman"/>
        <charset val="0"/>
      </rPr>
      <t xml:space="preserve">231 </t>
    </r>
    <r>
      <rPr>
        <sz val="12"/>
        <rFont val="仿宋"/>
        <charset val="134"/>
      </rPr>
      <t>债务还本支出</t>
    </r>
  </si>
  <si>
    <r>
      <rPr>
        <sz val="12"/>
        <rFont val="Times New Roman"/>
        <charset val="0"/>
      </rPr>
      <t xml:space="preserve">232 </t>
    </r>
    <r>
      <rPr>
        <sz val="12"/>
        <rFont val="仿宋"/>
        <charset val="134"/>
      </rPr>
      <t>债务付息支出</t>
    </r>
  </si>
  <si>
    <r>
      <rPr>
        <sz val="12"/>
        <rFont val="Times New Roman"/>
        <charset val="0"/>
      </rPr>
      <t xml:space="preserve">233 </t>
    </r>
    <r>
      <rPr>
        <sz val="12"/>
        <rFont val="仿宋"/>
        <charset val="134"/>
      </rPr>
      <t>债务发行费支出</t>
    </r>
  </si>
  <si>
    <r>
      <rPr>
        <b/>
        <sz val="11"/>
        <rFont val="仿宋"/>
        <charset val="134"/>
      </rPr>
      <t>二、结转下年支出</t>
    </r>
  </si>
  <si>
    <r>
      <rPr>
        <b/>
        <sz val="11"/>
        <rFont val="仿宋"/>
        <charset val="134"/>
      </rPr>
      <t>三、体制上解</t>
    </r>
  </si>
  <si>
    <r>
      <rPr>
        <b/>
        <sz val="11"/>
        <rFont val="仿宋"/>
        <charset val="134"/>
      </rPr>
      <t>四、专项上解</t>
    </r>
  </si>
  <si>
    <r>
      <rPr>
        <b/>
        <sz val="11"/>
        <rFont val="仿宋"/>
        <charset val="134"/>
      </rPr>
      <t>五、出口退税上解</t>
    </r>
  </si>
  <si>
    <r>
      <rPr>
        <b/>
        <sz val="11"/>
        <rFont val="仿宋"/>
        <charset val="134"/>
      </rPr>
      <t>六、预算稳定调节基金</t>
    </r>
  </si>
  <si>
    <r>
      <rPr>
        <b/>
        <sz val="11"/>
        <rFont val="仿宋"/>
        <charset val="134"/>
      </rPr>
      <t>七、补助下级支出</t>
    </r>
  </si>
  <si>
    <r>
      <rPr>
        <b/>
        <sz val="11"/>
        <rFont val="仿宋"/>
        <charset val="134"/>
      </rPr>
      <t>八、地方政府债券支出</t>
    </r>
  </si>
  <si>
    <t>支出总计</t>
  </si>
  <si>
    <t>附表1-3</t>
  </si>
  <si>
    <r>
      <rPr>
        <b/>
        <sz val="16"/>
        <rFont val="Times New Roman"/>
        <charset val="0"/>
      </rPr>
      <t>2024</t>
    </r>
    <r>
      <rPr>
        <b/>
        <sz val="16"/>
        <rFont val="宋体"/>
        <charset val="134"/>
      </rPr>
      <t>年一般公共预算本级支出表</t>
    </r>
  </si>
  <si>
    <r>
      <rPr>
        <sz val="12"/>
        <rFont val="仿宋"/>
        <charset val="134"/>
      </rPr>
      <t>单位：万元</t>
    </r>
  </si>
  <si>
    <r>
      <rPr>
        <b/>
        <sz val="12"/>
        <rFont val="仿宋"/>
        <charset val="134"/>
      </rPr>
      <t>科目编码</t>
    </r>
  </si>
  <si>
    <r>
      <rPr>
        <b/>
        <sz val="12"/>
        <rFont val="仿宋"/>
        <charset val="134"/>
      </rPr>
      <t>科目名称</t>
    </r>
  </si>
  <si>
    <r>
      <rPr>
        <b/>
        <sz val="12"/>
        <rFont val="仿宋"/>
        <charset val="134"/>
      </rPr>
      <t>预算安排</t>
    </r>
  </si>
  <si>
    <r>
      <rPr>
        <sz val="12"/>
        <rFont val="Times New Roman"/>
        <charset val="0"/>
      </rPr>
      <t xml:space="preserve">  </t>
    </r>
    <r>
      <rPr>
        <sz val="12"/>
        <rFont val="仿宋"/>
        <charset val="134"/>
      </rPr>
      <t>一般公共服务</t>
    </r>
  </si>
  <si>
    <r>
      <rPr>
        <sz val="12"/>
        <rFont val="Times New Roman"/>
        <charset val="0"/>
      </rPr>
      <t xml:space="preserve">    </t>
    </r>
    <r>
      <rPr>
        <sz val="12"/>
        <rFont val="仿宋"/>
        <charset val="134"/>
      </rPr>
      <t>人大事务</t>
    </r>
  </si>
  <si>
    <r>
      <rPr>
        <sz val="12"/>
        <rFont val="Times New Roman"/>
        <charset val="0"/>
      </rPr>
      <t xml:space="preserve">      </t>
    </r>
    <r>
      <rPr>
        <sz val="12"/>
        <rFont val="仿宋"/>
        <charset val="134"/>
      </rPr>
      <t>行政运行</t>
    </r>
  </si>
  <si>
    <r>
      <rPr>
        <sz val="12"/>
        <rFont val="Times New Roman"/>
        <charset val="0"/>
      </rPr>
      <t xml:space="preserve">      </t>
    </r>
    <r>
      <rPr>
        <sz val="12"/>
        <rFont val="仿宋"/>
        <charset val="134"/>
      </rPr>
      <t>一般行政管理事务</t>
    </r>
  </si>
  <si>
    <r>
      <rPr>
        <sz val="12"/>
        <rFont val="Times New Roman"/>
        <charset val="0"/>
      </rPr>
      <t xml:space="preserve">      </t>
    </r>
    <r>
      <rPr>
        <sz val="12"/>
        <rFont val="仿宋"/>
        <charset val="134"/>
      </rPr>
      <t>机关服务</t>
    </r>
  </si>
  <si>
    <r>
      <rPr>
        <sz val="12"/>
        <rFont val="Times New Roman"/>
        <charset val="0"/>
      </rPr>
      <t xml:space="preserve">      </t>
    </r>
    <r>
      <rPr>
        <sz val="12"/>
        <rFont val="仿宋"/>
        <charset val="134"/>
      </rPr>
      <t>人大会议</t>
    </r>
  </si>
  <si>
    <r>
      <rPr>
        <sz val="12"/>
        <rFont val="Times New Roman"/>
        <charset val="0"/>
      </rPr>
      <t xml:space="preserve">      </t>
    </r>
    <r>
      <rPr>
        <sz val="12"/>
        <rFont val="仿宋"/>
        <charset val="134"/>
      </rPr>
      <t>人大立法</t>
    </r>
  </si>
  <si>
    <r>
      <rPr>
        <sz val="12"/>
        <rFont val="Times New Roman"/>
        <charset val="0"/>
      </rPr>
      <t xml:space="preserve">      </t>
    </r>
    <r>
      <rPr>
        <sz val="12"/>
        <rFont val="仿宋"/>
        <charset val="134"/>
      </rPr>
      <t>人大监督</t>
    </r>
  </si>
  <si>
    <r>
      <rPr>
        <sz val="12"/>
        <rFont val="Times New Roman"/>
        <charset val="0"/>
      </rPr>
      <t xml:space="preserve">      </t>
    </r>
    <r>
      <rPr>
        <sz val="12"/>
        <rFont val="仿宋"/>
        <charset val="134"/>
      </rPr>
      <t>人大代表履职能力提升</t>
    </r>
  </si>
  <si>
    <r>
      <rPr>
        <sz val="12"/>
        <rFont val="Times New Roman"/>
        <charset val="0"/>
      </rPr>
      <t xml:space="preserve">      </t>
    </r>
    <r>
      <rPr>
        <sz val="12"/>
        <rFont val="仿宋"/>
        <charset val="134"/>
      </rPr>
      <t>代表工作</t>
    </r>
  </si>
  <si>
    <r>
      <rPr>
        <sz val="12"/>
        <rFont val="Times New Roman"/>
        <charset val="0"/>
      </rPr>
      <t xml:space="preserve">      </t>
    </r>
    <r>
      <rPr>
        <sz val="12"/>
        <rFont val="仿宋"/>
        <charset val="134"/>
      </rPr>
      <t>人大信访工作</t>
    </r>
  </si>
  <si>
    <r>
      <rPr>
        <sz val="12"/>
        <rFont val="Times New Roman"/>
        <charset val="0"/>
      </rPr>
      <t xml:space="preserve">      </t>
    </r>
    <r>
      <rPr>
        <sz val="12"/>
        <rFont val="仿宋"/>
        <charset val="134"/>
      </rPr>
      <t>事业运行</t>
    </r>
  </si>
  <si>
    <r>
      <rPr>
        <sz val="12"/>
        <rFont val="Times New Roman"/>
        <charset val="0"/>
      </rPr>
      <t xml:space="preserve">      </t>
    </r>
    <r>
      <rPr>
        <sz val="12"/>
        <rFont val="仿宋"/>
        <charset val="134"/>
      </rPr>
      <t>其他人大事务支出</t>
    </r>
  </si>
  <si>
    <r>
      <rPr>
        <sz val="12"/>
        <rFont val="Times New Roman"/>
        <charset val="0"/>
      </rPr>
      <t xml:space="preserve">    </t>
    </r>
    <r>
      <rPr>
        <sz val="12"/>
        <rFont val="仿宋"/>
        <charset val="134"/>
      </rPr>
      <t>政协事务</t>
    </r>
  </si>
  <si>
    <r>
      <rPr>
        <sz val="12"/>
        <rFont val="Times New Roman"/>
        <charset val="0"/>
      </rPr>
      <t xml:space="preserve">      </t>
    </r>
    <r>
      <rPr>
        <sz val="12"/>
        <rFont val="仿宋"/>
        <charset val="134"/>
      </rPr>
      <t>政协会议</t>
    </r>
  </si>
  <si>
    <r>
      <rPr>
        <sz val="12"/>
        <rFont val="Times New Roman"/>
        <charset val="0"/>
      </rPr>
      <t xml:space="preserve">      </t>
    </r>
    <r>
      <rPr>
        <sz val="12"/>
        <rFont val="仿宋"/>
        <charset val="134"/>
      </rPr>
      <t>委员视察</t>
    </r>
  </si>
  <si>
    <r>
      <rPr>
        <sz val="12"/>
        <rFont val="Times New Roman"/>
        <charset val="0"/>
      </rPr>
      <t xml:space="preserve">      </t>
    </r>
    <r>
      <rPr>
        <sz val="12"/>
        <rFont val="仿宋"/>
        <charset val="134"/>
      </rPr>
      <t>参政议政</t>
    </r>
  </si>
  <si>
    <r>
      <rPr>
        <sz val="12"/>
        <rFont val="Times New Roman"/>
        <charset val="0"/>
      </rPr>
      <t xml:space="preserve">      </t>
    </r>
    <r>
      <rPr>
        <sz val="12"/>
        <rFont val="仿宋"/>
        <charset val="134"/>
      </rPr>
      <t>其他政协事务支出</t>
    </r>
  </si>
  <si>
    <r>
      <rPr>
        <sz val="12"/>
        <rFont val="Times New Roman"/>
        <charset val="0"/>
      </rPr>
      <t xml:space="preserve">    </t>
    </r>
    <r>
      <rPr>
        <sz val="12"/>
        <rFont val="仿宋"/>
        <charset val="134"/>
      </rPr>
      <t>政府办公厅</t>
    </r>
    <r>
      <rPr>
        <sz val="12"/>
        <rFont val="Times New Roman"/>
        <charset val="0"/>
      </rPr>
      <t>(</t>
    </r>
    <r>
      <rPr>
        <sz val="12"/>
        <rFont val="仿宋"/>
        <charset val="134"/>
      </rPr>
      <t>室</t>
    </r>
    <r>
      <rPr>
        <sz val="12"/>
        <rFont val="Times New Roman"/>
        <charset val="0"/>
      </rPr>
      <t>)</t>
    </r>
    <r>
      <rPr>
        <sz val="12"/>
        <rFont val="仿宋"/>
        <charset val="134"/>
      </rPr>
      <t>及相关机构事务</t>
    </r>
  </si>
  <si>
    <r>
      <rPr>
        <sz val="12"/>
        <rFont val="Times New Roman"/>
        <charset val="0"/>
      </rPr>
      <t xml:space="preserve">      </t>
    </r>
    <r>
      <rPr>
        <sz val="12"/>
        <rFont val="仿宋"/>
        <charset val="134"/>
      </rPr>
      <t>专项服务</t>
    </r>
  </si>
  <si>
    <r>
      <rPr>
        <sz val="12"/>
        <rFont val="Times New Roman"/>
        <charset val="0"/>
      </rPr>
      <t xml:space="preserve">      </t>
    </r>
    <r>
      <rPr>
        <sz val="12"/>
        <rFont val="仿宋"/>
        <charset val="134"/>
      </rPr>
      <t>专项业务及机关事务管理</t>
    </r>
  </si>
  <si>
    <r>
      <rPr>
        <sz val="12"/>
        <rFont val="Times New Roman"/>
        <charset val="0"/>
      </rPr>
      <t xml:space="preserve">      </t>
    </r>
    <r>
      <rPr>
        <sz val="12"/>
        <rFont val="仿宋"/>
        <charset val="134"/>
      </rPr>
      <t>政务公开审批</t>
    </r>
  </si>
  <si>
    <r>
      <rPr>
        <sz val="12"/>
        <rFont val="Times New Roman"/>
        <charset val="0"/>
      </rPr>
      <t xml:space="preserve">      </t>
    </r>
    <r>
      <rPr>
        <sz val="12"/>
        <rFont val="仿宋"/>
        <charset val="134"/>
      </rPr>
      <t>信访事务</t>
    </r>
  </si>
  <si>
    <r>
      <rPr>
        <sz val="12"/>
        <rFont val="Times New Roman"/>
        <charset val="0"/>
      </rPr>
      <t xml:space="preserve">      </t>
    </r>
    <r>
      <rPr>
        <sz val="12"/>
        <rFont val="仿宋"/>
        <charset val="134"/>
      </rPr>
      <t>参事事务</t>
    </r>
  </si>
  <si>
    <r>
      <rPr>
        <sz val="12"/>
        <rFont val="Times New Roman"/>
        <charset val="0"/>
      </rPr>
      <t xml:space="preserve">      </t>
    </r>
    <r>
      <rPr>
        <sz val="12"/>
        <rFont val="仿宋"/>
        <charset val="134"/>
      </rPr>
      <t>其他政府办公厅（室）及相关机构事务支出</t>
    </r>
  </si>
  <si>
    <r>
      <rPr>
        <sz val="12"/>
        <rFont val="Times New Roman"/>
        <charset val="0"/>
      </rPr>
      <t xml:space="preserve">    </t>
    </r>
    <r>
      <rPr>
        <sz val="12"/>
        <rFont val="仿宋"/>
        <charset val="134"/>
      </rPr>
      <t>发展与改革事务</t>
    </r>
  </si>
  <si>
    <r>
      <rPr>
        <sz val="12"/>
        <rFont val="Times New Roman"/>
        <charset val="0"/>
      </rPr>
      <t xml:space="preserve">      </t>
    </r>
    <r>
      <rPr>
        <sz val="12"/>
        <rFont val="仿宋"/>
        <charset val="134"/>
      </rPr>
      <t>战略规划与实施</t>
    </r>
  </si>
  <si>
    <r>
      <rPr>
        <sz val="12"/>
        <rFont val="Times New Roman"/>
        <charset val="0"/>
      </rPr>
      <t xml:space="preserve">      </t>
    </r>
    <r>
      <rPr>
        <sz val="12"/>
        <rFont val="仿宋"/>
        <charset val="134"/>
      </rPr>
      <t>日常经济运行调节</t>
    </r>
  </si>
  <si>
    <r>
      <rPr>
        <sz val="12"/>
        <rFont val="Times New Roman"/>
        <charset val="0"/>
      </rPr>
      <t xml:space="preserve">      </t>
    </r>
    <r>
      <rPr>
        <sz val="12"/>
        <rFont val="仿宋"/>
        <charset val="134"/>
      </rPr>
      <t>社会事业发展规划</t>
    </r>
  </si>
  <si>
    <r>
      <rPr>
        <sz val="12"/>
        <rFont val="Times New Roman"/>
        <charset val="0"/>
      </rPr>
      <t xml:space="preserve">      </t>
    </r>
    <r>
      <rPr>
        <sz val="12"/>
        <rFont val="仿宋"/>
        <charset val="134"/>
      </rPr>
      <t>经济体制改革研究</t>
    </r>
  </si>
  <si>
    <r>
      <rPr>
        <sz val="12"/>
        <rFont val="Times New Roman"/>
        <charset val="0"/>
      </rPr>
      <t xml:space="preserve">      </t>
    </r>
    <r>
      <rPr>
        <sz val="12"/>
        <rFont val="仿宋"/>
        <charset val="134"/>
      </rPr>
      <t>物价管理</t>
    </r>
  </si>
  <si>
    <r>
      <rPr>
        <sz val="12"/>
        <rFont val="Times New Roman"/>
        <charset val="0"/>
      </rPr>
      <t xml:space="preserve">      </t>
    </r>
    <r>
      <rPr>
        <sz val="12"/>
        <rFont val="仿宋"/>
        <charset val="134"/>
      </rPr>
      <t>其他发展与改革事务支出</t>
    </r>
  </si>
  <si>
    <r>
      <rPr>
        <sz val="12"/>
        <rFont val="Times New Roman"/>
        <charset val="0"/>
      </rPr>
      <t xml:space="preserve">    </t>
    </r>
    <r>
      <rPr>
        <sz val="12"/>
        <rFont val="仿宋"/>
        <charset val="134"/>
      </rPr>
      <t>统计信息事务</t>
    </r>
  </si>
  <si>
    <r>
      <rPr>
        <sz val="12"/>
        <rFont val="Times New Roman"/>
        <charset val="0"/>
      </rPr>
      <t xml:space="preserve">      </t>
    </r>
    <r>
      <rPr>
        <sz val="12"/>
        <rFont val="仿宋"/>
        <charset val="134"/>
      </rPr>
      <t>信息事务</t>
    </r>
  </si>
  <si>
    <r>
      <rPr>
        <sz val="12"/>
        <rFont val="Times New Roman"/>
        <charset val="0"/>
      </rPr>
      <t xml:space="preserve">      </t>
    </r>
    <r>
      <rPr>
        <sz val="12"/>
        <rFont val="仿宋"/>
        <charset val="134"/>
      </rPr>
      <t>专项统计业务</t>
    </r>
  </si>
  <si>
    <r>
      <rPr>
        <sz val="12"/>
        <rFont val="Times New Roman"/>
        <charset val="0"/>
      </rPr>
      <t xml:space="preserve">      </t>
    </r>
    <r>
      <rPr>
        <sz val="12"/>
        <rFont val="仿宋"/>
        <charset val="134"/>
      </rPr>
      <t>统计管理</t>
    </r>
  </si>
  <si>
    <r>
      <rPr>
        <sz val="12"/>
        <rFont val="Times New Roman"/>
        <charset val="0"/>
      </rPr>
      <t xml:space="preserve">      </t>
    </r>
    <r>
      <rPr>
        <sz val="12"/>
        <rFont val="仿宋"/>
        <charset val="134"/>
      </rPr>
      <t>专项普查活动</t>
    </r>
  </si>
  <si>
    <r>
      <rPr>
        <sz val="12"/>
        <rFont val="Times New Roman"/>
        <charset val="0"/>
      </rPr>
      <t xml:space="preserve">      </t>
    </r>
    <r>
      <rPr>
        <sz val="12"/>
        <rFont val="仿宋"/>
        <charset val="134"/>
      </rPr>
      <t>统计抽样调查</t>
    </r>
  </si>
  <si>
    <r>
      <rPr>
        <sz val="12"/>
        <rFont val="Times New Roman"/>
        <charset val="0"/>
      </rPr>
      <t xml:space="preserve">      </t>
    </r>
    <r>
      <rPr>
        <sz val="12"/>
        <rFont val="仿宋"/>
        <charset val="134"/>
      </rPr>
      <t>其他统计信息事务支出</t>
    </r>
  </si>
  <si>
    <r>
      <rPr>
        <sz val="12"/>
        <rFont val="Times New Roman"/>
        <charset val="0"/>
      </rPr>
      <t xml:space="preserve">    </t>
    </r>
    <r>
      <rPr>
        <sz val="12"/>
        <rFont val="仿宋"/>
        <charset val="134"/>
      </rPr>
      <t>财政事务</t>
    </r>
  </si>
  <si>
    <r>
      <rPr>
        <sz val="12"/>
        <rFont val="Times New Roman"/>
        <charset val="0"/>
      </rPr>
      <t xml:space="preserve">      </t>
    </r>
    <r>
      <rPr>
        <sz val="12"/>
        <rFont val="仿宋"/>
        <charset val="134"/>
      </rPr>
      <t>预算改革业务</t>
    </r>
  </si>
  <si>
    <r>
      <rPr>
        <sz val="12"/>
        <rFont val="Times New Roman"/>
        <charset val="0"/>
      </rPr>
      <t xml:space="preserve">      </t>
    </r>
    <r>
      <rPr>
        <sz val="12"/>
        <rFont val="仿宋"/>
        <charset val="134"/>
      </rPr>
      <t>财政国库业务</t>
    </r>
  </si>
  <si>
    <r>
      <rPr>
        <sz val="12"/>
        <rFont val="Times New Roman"/>
        <charset val="0"/>
      </rPr>
      <t xml:space="preserve">      </t>
    </r>
    <r>
      <rPr>
        <sz val="12"/>
        <rFont val="仿宋"/>
        <charset val="134"/>
      </rPr>
      <t>财政监察</t>
    </r>
  </si>
  <si>
    <r>
      <rPr>
        <sz val="12"/>
        <rFont val="Times New Roman"/>
        <charset val="0"/>
      </rPr>
      <t xml:space="preserve">      </t>
    </r>
    <r>
      <rPr>
        <sz val="12"/>
        <rFont val="仿宋"/>
        <charset val="134"/>
      </rPr>
      <t>信息化建设</t>
    </r>
  </si>
  <si>
    <r>
      <rPr>
        <sz val="12"/>
        <rFont val="Times New Roman"/>
        <charset val="0"/>
      </rPr>
      <t xml:space="preserve">      </t>
    </r>
    <r>
      <rPr>
        <sz val="12"/>
        <rFont val="仿宋"/>
        <charset val="134"/>
      </rPr>
      <t>财政委托业务支出</t>
    </r>
  </si>
  <si>
    <r>
      <rPr>
        <sz val="12"/>
        <rFont val="Times New Roman"/>
        <charset val="0"/>
      </rPr>
      <t xml:space="preserve">      </t>
    </r>
    <r>
      <rPr>
        <sz val="12"/>
        <rFont val="仿宋"/>
        <charset val="134"/>
      </rPr>
      <t>其他财政事务支出</t>
    </r>
  </si>
  <si>
    <r>
      <rPr>
        <sz val="12"/>
        <rFont val="Times New Roman"/>
        <charset val="0"/>
      </rPr>
      <t xml:space="preserve">    </t>
    </r>
    <r>
      <rPr>
        <sz val="12"/>
        <rFont val="仿宋"/>
        <charset val="134"/>
      </rPr>
      <t>税收事务</t>
    </r>
  </si>
  <si>
    <r>
      <rPr>
        <sz val="12"/>
        <rFont val="Times New Roman"/>
        <charset val="0"/>
      </rPr>
      <t xml:space="preserve">      </t>
    </r>
    <r>
      <rPr>
        <sz val="12"/>
        <rFont val="仿宋"/>
        <charset val="134"/>
      </rPr>
      <t>税收业务</t>
    </r>
  </si>
  <si>
    <r>
      <rPr>
        <sz val="12"/>
        <rFont val="Times New Roman"/>
        <charset val="0"/>
      </rPr>
      <t xml:space="preserve">      </t>
    </r>
    <r>
      <rPr>
        <sz val="12"/>
        <rFont val="仿宋"/>
        <charset val="134"/>
      </rPr>
      <t>其他税收事务支出</t>
    </r>
  </si>
  <si>
    <r>
      <rPr>
        <sz val="12"/>
        <rFont val="Times New Roman"/>
        <charset val="0"/>
      </rPr>
      <t xml:space="preserve">    </t>
    </r>
    <r>
      <rPr>
        <sz val="12"/>
        <rFont val="仿宋"/>
        <charset val="134"/>
      </rPr>
      <t>审计事务</t>
    </r>
  </si>
  <si>
    <r>
      <rPr>
        <sz val="12"/>
        <rFont val="Times New Roman"/>
        <charset val="0"/>
      </rPr>
      <t xml:space="preserve">      </t>
    </r>
    <r>
      <rPr>
        <sz val="12"/>
        <rFont val="仿宋"/>
        <charset val="134"/>
      </rPr>
      <t>审计业务</t>
    </r>
  </si>
  <si>
    <r>
      <rPr>
        <sz val="12"/>
        <rFont val="Times New Roman"/>
        <charset val="0"/>
      </rPr>
      <t xml:space="preserve">      </t>
    </r>
    <r>
      <rPr>
        <sz val="12"/>
        <rFont val="仿宋"/>
        <charset val="134"/>
      </rPr>
      <t>审计管理</t>
    </r>
  </si>
  <si>
    <r>
      <rPr>
        <sz val="12"/>
        <rFont val="Times New Roman"/>
        <charset val="0"/>
      </rPr>
      <t xml:space="preserve">      </t>
    </r>
    <r>
      <rPr>
        <sz val="12"/>
        <rFont val="仿宋"/>
        <charset val="134"/>
      </rPr>
      <t>其他审计事务支出</t>
    </r>
  </si>
  <si>
    <r>
      <rPr>
        <sz val="12"/>
        <rFont val="Times New Roman"/>
        <charset val="0"/>
      </rPr>
      <t xml:space="preserve">    </t>
    </r>
    <r>
      <rPr>
        <sz val="12"/>
        <rFont val="仿宋"/>
        <charset val="134"/>
      </rPr>
      <t>海关事务</t>
    </r>
  </si>
  <si>
    <r>
      <rPr>
        <sz val="12"/>
        <rFont val="Times New Roman"/>
        <charset val="0"/>
      </rPr>
      <t xml:space="preserve">      </t>
    </r>
    <r>
      <rPr>
        <sz val="12"/>
        <rFont val="仿宋"/>
        <charset val="134"/>
      </rPr>
      <t>缉私办案</t>
    </r>
  </si>
  <si>
    <r>
      <rPr>
        <sz val="12"/>
        <rFont val="Times New Roman"/>
        <charset val="0"/>
      </rPr>
      <t xml:space="preserve">      </t>
    </r>
    <r>
      <rPr>
        <sz val="12"/>
        <rFont val="仿宋"/>
        <charset val="134"/>
      </rPr>
      <t>口岸管理</t>
    </r>
  </si>
  <si>
    <r>
      <rPr>
        <sz val="12"/>
        <rFont val="Times New Roman"/>
        <charset val="0"/>
      </rPr>
      <t xml:space="preserve">      </t>
    </r>
    <r>
      <rPr>
        <sz val="12"/>
        <rFont val="仿宋"/>
        <charset val="134"/>
      </rPr>
      <t>海关关务</t>
    </r>
  </si>
  <si>
    <r>
      <rPr>
        <sz val="12"/>
        <rFont val="Times New Roman"/>
        <charset val="0"/>
      </rPr>
      <t xml:space="preserve">      </t>
    </r>
    <r>
      <rPr>
        <sz val="12"/>
        <rFont val="仿宋"/>
        <charset val="134"/>
      </rPr>
      <t>关税征管</t>
    </r>
  </si>
  <si>
    <r>
      <rPr>
        <sz val="12"/>
        <rFont val="Times New Roman"/>
        <charset val="0"/>
      </rPr>
      <t xml:space="preserve">      </t>
    </r>
    <r>
      <rPr>
        <sz val="12"/>
        <rFont val="仿宋"/>
        <charset val="134"/>
      </rPr>
      <t>海关监管</t>
    </r>
  </si>
  <si>
    <r>
      <rPr>
        <sz val="12"/>
        <rFont val="Times New Roman"/>
        <charset val="0"/>
      </rPr>
      <t xml:space="preserve">      </t>
    </r>
    <r>
      <rPr>
        <sz val="12"/>
        <rFont val="仿宋"/>
        <charset val="134"/>
      </rPr>
      <t>检验检疫</t>
    </r>
  </si>
  <si>
    <r>
      <rPr>
        <sz val="12"/>
        <rFont val="Times New Roman"/>
        <charset val="0"/>
      </rPr>
      <t xml:space="preserve">      </t>
    </r>
    <r>
      <rPr>
        <sz val="12"/>
        <rFont val="仿宋"/>
        <charset val="134"/>
      </rPr>
      <t>其他海关事务支出</t>
    </r>
  </si>
  <si>
    <r>
      <rPr>
        <sz val="12"/>
        <rFont val="Times New Roman"/>
        <charset val="0"/>
      </rPr>
      <t xml:space="preserve">    </t>
    </r>
    <r>
      <rPr>
        <sz val="12"/>
        <rFont val="仿宋"/>
        <charset val="134"/>
      </rPr>
      <t>纪检监察事务</t>
    </r>
  </si>
  <si>
    <r>
      <rPr>
        <sz val="12"/>
        <rFont val="Times New Roman"/>
        <charset val="0"/>
      </rPr>
      <t xml:space="preserve">      </t>
    </r>
    <r>
      <rPr>
        <sz val="12"/>
        <rFont val="仿宋"/>
        <charset val="134"/>
      </rPr>
      <t>大案要案查处</t>
    </r>
  </si>
  <si>
    <r>
      <rPr>
        <sz val="12"/>
        <rFont val="Times New Roman"/>
        <charset val="0"/>
      </rPr>
      <t xml:space="preserve">      </t>
    </r>
    <r>
      <rPr>
        <sz val="12"/>
        <rFont val="仿宋"/>
        <charset val="134"/>
      </rPr>
      <t>派驻派出机构</t>
    </r>
  </si>
  <si>
    <r>
      <rPr>
        <sz val="12"/>
        <rFont val="Times New Roman"/>
        <charset val="0"/>
      </rPr>
      <t xml:space="preserve">      </t>
    </r>
    <r>
      <rPr>
        <sz val="12"/>
        <rFont val="仿宋"/>
        <charset val="134"/>
      </rPr>
      <t>巡视工作</t>
    </r>
  </si>
  <si>
    <r>
      <rPr>
        <sz val="12"/>
        <rFont val="Times New Roman"/>
        <charset val="0"/>
      </rPr>
      <t xml:space="preserve">      </t>
    </r>
    <r>
      <rPr>
        <sz val="12"/>
        <rFont val="仿宋"/>
        <charset val="134"/>
      </rPr>
      <t>其他纪检监察事务支出</t>
    </r>
  </si>
  <si>
    <r>
      <rPr>
        <sz val="12"/>
        <rFont val="Times New Roman"/>
        <charset val="0"/>
      </rPr>
      <t xml:space="preserve">    </t>
    </r>
    <r>
      <rPr>
        <sz val="12"/>
        <rFont val="仿宋"/>
        <charset val="134"/>
      </rPr>
      <t>商贸事务</t>
    </r>
  </si>
  <si>
    <r>
      <rPr>
        <sz val="12"/>
        <rFont val="Times New Roman"/>
        <charset val="0"/>
      </rPr>
      <t xml:space="preserve">      </t>
    </r>
    <r>
      <rPr>
        <sz val="12"/>
        <rFont val="仿宋"/>
        <charset val="134"/>
      </rPr>
      <t>对外贸易管理</t>
    </r>
  </si>
  <si>
    <r>
      <rPr>
        <sz val="12"/>
        <rFont val="Times New Roman"/>
        <charset val="0"/>
      </rPr>
      <t xml:space="preserve">      </t>
    </r>
    <r>
      <rPr>
        <sz val="12"/>
        <rFont val="仿宋"/>
        <charset val="134"/>
      </rPr>
      <t>国际经济合作</t>
    </r>
  </si>
  <si>
    <r>
      <rPr>
        <sz val="12"/>
        <rFont val="Times New Roman"/>
        <charset val="0"/>
      </rPr>
      <t xml:space="preserve">      </t>
    </r>
    <r>
      <rPr>
        <sz val="12"/>
        <rFont val="仿宋"/>
        <charset val="134"/>
      </rPr>
      <t>外资管理</t>
    </r>
  </si>
  <si>
    <r>
      <rPr>
        <sz val="12"/>
        <rFont val="Times New Roman"/>
        <charset val="0"/>
      </rPr>
      <t xml:space="preserve">      </t>
    </r>
    <r>
      <rPr>
        <sz val="12"/>
        <rFont val="仿宋"/>
        <charset val="134"/>
      </rPr>
      <t>国内贸易管理</t>
    </r>
  </si>
  <si>
    <r>
      <rPr>
        <sz val="12"/>
        <rFont val="Times New Roman"/>
        <charset val="0"/>
      </rPr>
      <t xml:space="preserve">      </t>
    </r>
    <r>
      <rPr>
        <sz val="12"/>
        <rFont val="仿宋"/>
        <charset val="134"/>
      </rPr>
      <t>招商引资</t>
    </r>
  </si>
  <si>
    <r>
      <rPr>
        <sz val="12"/>
        <rFont val="Times New Roman"/>
        <charset val="0"/>
      </rPr>
      <t xml:space="preserve">      </t>
    </r>
    <r>
      <rPr>
        <sz val="12"/>
        <rFont val="仿宋"/>
        <charset val="134"/>
      </rPr>
      <t>其他商贸事务支出</t>
    </r>
  </si>
  <si>
    <r>
      <rPr>
        <sz val="12"/>
        <rFont val="Times New Roman"/>
        <charset val="0"/>
      </rPr>
      <t xml:space="preserve">    </t>
    </r>
    <r>
      <rPr>
        <sz val="12"/>
        <rFont val="仿宋"/>
        <charset val="134"/>
      </rPr>
      <t>知识产权事务</t>
    </r>
  </si>
  <si>
    <r>
      <rPr>
        <sz val="12"/>
        <rFont val="Times New Roman"/>
        <charset val="0"/>
      </rPr>
      <t xml:space="preserve">      </t>
    </r>
    <r>
      <rPr>
        <sz val="12"/>
        <rFont val="仿宋"/>
        <charset val="134"/>
      </rPr>
      <t>专利审批</t>
    </r>
  </si>
  <si>
    <r>
      <rPr>
        <sz val="12"/>
        <rFont val="Times New Roman"/>
        <charset val="0"/>
      </rPr>
      <t xml:space="preserve">      </t>
    </r>
    <r>
      <rPr>
        <sz val="12"/>
        <rFont val="仿宋"/>
        <charset val="134"/>
      </rPr>
      <t>知识产权战略和规划</t>
    </r>
  </si>
  <si>
    <r>
      <rPr>
        <sz val="12"/>
        <rFont val="Times New Roman"/>
        <charset val="0"/>
      </rPr>
      <t xml:space="preserve">      </t>
    </r>
    <r>
      <rPr>
        <sz val="12"/>
        <rFont val="仿宋"/>
        <charset val="134"/>
      </rPr>
      <t>国际合作与交流</t>
    </r>
  </si>
  <si>
    <r>
      <rPr>
        <sz val="12"/>
        <rFont val="Times New Roman"/>
        <charset val="0"/>
      </rPr>
      <t xml:space="preserve">      </t>
    </r>
    <r>
      <rPr>
        <sz val="12"/>
        <rFont val="仿宋"/>
        <charset val="134"/>
      </rPr>
      <t>知识产权宏观管理</t>
    </r>
  </si>
  <si>
    <r>
      <rPr>
        <sz val="12"/>
        <rFont val="Times New Roman"/>
        <charset val="0"/>
      </rPr>
      <t xml:space="preserve">      </t>
    </r>
    <r>
      <rPr>
        <sz val="12"/>
        <rFont val="仿宋"/>
        <charset val="134"/>
      </rPr>
      <t>商标管理</t>
    </r>
  </si>
  <si>
    <r>
      <rPr>
        <sz val="12"/>
        <rFont val="Times New Roman"/>
        <charset val="0"/>
      </rPr>
      <t xml:space="preserve">      </t>
    </r>
    <r>
      <rPr>
        <sz val="12"/>
        <rFont val="仿宋"/>
        <charset val="134"/>
      </rPr>
      <t>原产地地理标志管理</t>
    </r>
  </si>
  <si>
    <r>
      <rPr>
        <sz val="12"/>
        <rFont val="Times New Roman"/>
        <charset val="0"/>
      </rPr>
      <t xml:space="preserve">      </t>
    </r>
    <r>
      <rPr>
        <sz val="12"/>
        <rFont val="仿宋"/>
        <charset val="134"/>
      </rPr>
      <t>其他知识产权事务支出</t>
    </r>
  </si>
  <si>
    <r>
      <rPr>
        <sz val="12"/>
        <rFont val="Times New Roman"/>
        <charset val="0"/>
      </rPr>
      <t xml:space="preserve">    </t>
    </r>
    <r>
      <rPr>
        <sz val="12"/>
        <rFont val="仿宋"/>
        <charset val="134"/>
      </rPr>
      <t>民族事务</t>
    </r>
  </si>
  <si>
    <r>
      <rPr>
        <sz val="12"/>
        <rFont val="Times New Roman"/>
        <charset val="0"/>
      </rPr>
      <t xml:space="preserve">      </t>
    </r>
    <r>
      <rPr>
        <sz val="12"/>
        <rFont val="仿宋"/>
        <charset val="134"/>
      </rPr>
      <t>民族工作专项</t>
    </r>
  </si>
  <si>
    <r>
      <rPr>
        <sz val="12"/>
        <rFont val="Times New Roman"/>
        <charset val="0"/>
      </rPr>
      <t xml:space="preserve">      </t>
    </r>
    <r>
      <rPr>
        <sz val="12"/>
        <rFont val="仿宋"/>
        <charset val="134"/>
      </rPr>
      <t>其他民族事务支出</t>
    </r>
  </si>
  <si>
    <r>
      <rPr>
        <sz val="12"/>
        <rFont val="Times New Roman"/>
        <charset val="0"/>
      </rPr>
      <t xml:space="preserve">    </t>
    </r>
    <r>
      <rPr>
        <sz val="12"/>
        <rFont val="仿宋"/>
        <charset val="134"/>
      </rPr>
      <t>港澳台事务</t>
    </r>
  </si>
  <si>
    <r>
      <rPr>
        <sz val="12"/>
        <rFont val="Times New Roman"/>
        <charset val="0"/>
      </rPr>
      <t xml:space="preserve">      </t>
    </r>
    <r>
      <rPr>
        <sz val="12"/>
        <rFont val="仿宋"/>
        <charset val="134"/>
      </rPr>
      <t>港澳事务</t>
    </r>
  </si>
  <si>
    <r>
      <rPr>
        <sz val="12"/>
        <rFont val="Times New Roman"/>
        <charset val="0"/>
      </rPr>
      <t xml:space="preserve">      </t>
    </r>
    <r>
      <rPr>
        <sz val="12"/>
        <rFont val="仿宋"/>
        <charset val="134"/>
      </rPr>
      <t>台湾事务</t>
    </r>
  </si>
  <si>
    <r>
      <rPr>
        <sz val="12"/>
        <rFont val="Times New Roman"/>
        <charset val="0"/>
      </rPr>
      <t xml:space="preserve">      </t>
    </r>
    <r>
      <rPr>
        <sz val="12"/>
        <rFont val="仿宋"/>
        <charset val="134"/>
      </rPr>
      <t>其他港澳台事务支出</t>
    </r>
  </si>
  <si>
    <r>
      <rPr>
        <sz val="12"/>
        <rFont val="Times New Roman"/>
        <charset val="0"/>
      </rPr>
      <t xml:space="preserve">    </t>
    </r>
    <r>
      <rPr>
        <sz val="12"/>
        <rFont val="仿宋"/>
        <charset val="134"/>
      </rPr>
      <t>档案事务</t>
    </r>
  </si>
  <si>
    <r>
      <rPr>
        <sz val="12"/>
        <rFont val="Times New Roman"/>
        <charset val="0"/>
      </rPr>
      <t xml:space="preserve">      </t>
    </r>
    <r>
      <rPr>
        <sz val="12"/>
        <rFont val="仿宋"/>
        <charset val="134"/>
      </rPr>
      <t>档案馆</t>
    </r>
  </si>
  <si>
    <r>
      <rPr>
        <sz val="12"/>
        <rFont val="Times New Roman"/>
        <charset val="0"/>
      </rPr>
      <t xml:space="preserve">      </t>
    </r>
    <r>
      <rPr>
        <sz val="12"/>
        <rFont val="仿宋"/>
        <charset val="134"/>
      </rPr>
      <t>其他档案事务支出</t>
    </r>
  </si>
  <si>
    <r>
      <rPr>
        <sz val="12"/>
        <rFont val="Times New Roman"/>
        <charset val="0"/>
      </rPr>
      <t xml:space="preserve">    </t>
    </r>
    <r>
      <rPr>
        <sz val="12"/>
        <rFont val="仿宋"/>
        <charset val="134"/>
      </rPr>
      <t>民主党派及工商联事务</t>
    </r>
  </si>
  <si>
    <r>
      <rPr>
        <sz val="12"/>
        <rFont val="Times New Roman"/>
        <charset val="0"/>
      </rPr>
      <t xml:space="preserve">      </t>
    </r>
    <r>
      <rPr>
        <sz val="12"/>
        <rFont val="仿宋"/>
        <charset val="134"/>
      </rPr>
      <t>其他民主党派及工商联事务支出</t>
    </r>
  </si>
  <si>
    <r>
      <rPr>
        <sz val="12"/>
        <rFont val="Times New Roman"/>
        <charset val="0"/>
      </rPr>
      <t xml:space="preserve">    </t>
    </r>
    <r>
      <rPr>
        <sz val="12"/>
        <rFont val="仿宋"/>
        <charset val="134"/>
      </rPr>
      <t>群众团体事务</t>
    </r>
  </si>
  <si>
    <r>
      <rPr>
        <sz val="12"/>
        <rFont val="Times New Roman"/>
        <charset val="0"/>
      </rPr>
      <t xml:space="preserve">      </t>
    </r>
    <r>
      <rPr>
        <sz val="12"/>
        <rFont val="仿宋"/>
        <charset val="134"/>
      </rPr>
      <t>工会事务</t>
    </r>
  </si>
  <si>
    <r>
      <rPr>
        <sz val="12"/>
        <rFont val="Times New Roman"/>
        <charset val="0"/>
      </rPr>
      <t xml:space="preserve">      </t>
    </r>
    <r>
      <rPr>
        <sz val="12"/>
        <rFont val="仿宋"/>
        <charset val="134"/>
      </rPr>
      <t>其他群众团体事务支出</t>
    </r>
  </si>
  <si>
    <r>
      <rPr>
        <sz val="12"/>
        <rFont val="Times New Roman"/>
        <charset val="0"/>
      </rPr>
      <t xml:space="preserve">    </t>
    </r>
    <r>
      <rPr>
        <sz val="12"/>
        <rFont val="仿宋"/>
        <charset val="134"/>
      </rPr>
      <t>党委办公厅（室）及相关机构事务</t>
    </r>
  </si>
  <si>
    <r>
      <rPr>
        <sz val="12"/>
        <rFont val="Times New Roman"/>
        <charset val="0"/>
      </rPr>
      <t xml:space="preserve">      </t>
    </r>
    <r>
      <rPr>
        <sz val="12"/>
        <rFont val="仿宋"/>
        <charset val="134"/>
      </rPr>
      <t>专项业务</t>
    </r>
  </si>
  <si>
    <r>
      <rPr>
        <sz val="12"/>
        <rFont val="Times New Roman"/>
        <charset val="0"/>
      </rPr>
      <t xml:space="preserve">      </t>
    </r>
    <r>
      <rPr>
        <sz val="12"/>
        <rFont val="仿宋"/>
        <charset val="134"/>
      </rPr>
      <t>其他党委办公厅（室）及相关机构事务支出</t>
    </r>
  </si>
  <si>
    <r>
      <rPr>
        <sz val="12"/>
        <rFont val="Times New Roman"/>
        <charset val="0"/>
      </rPr>
      <t xml:space="preserve">    </t>
    </r>
    <r>
      <rPr>
        <sz val="12"/>
        <rFont val="仿宋"/>
        <charset val="134"/>
      </rPr>
      <t>组织事务</t>
    </r>
  </si>
  <si>
    <r>
      <rPr>
        <sz val="12"/>
        <rFont val="Times New Roman"/>
        <charset val="0"/>
      </rPr>
      <t xml:space="preserve">      </t>
    </r>
    <r>
      <rPr>
        <sz val="12"/>
        <rFont val="仿宋"/>
        <charset val="134"/>
      </rPr>
      <t>公务员事务</t>
    </r>
  </si>
  <si>
    <r>
      <rPr>
        <sz val="12"/>
        <rFont val="Times New Roman"/>
        <charset val="0"/>
      </rPr>
      <t xml:space="preserve">      </t>
    </r>
    <r>
      <rPr>
        <sz val="12"/>
        <rFont val="仿宋"/>
        <charset val="134"/>
      </rPr>
      <t>其他组织事务支出</t>
    </r>
  </si>
  <si>
    <r>
      <rPr>
        <sz val="12"/>
        <rFont val="Times New Roman"/>
        <charset val="0"/>
      </rPr>
      <t xml:space="preserve">    </t>
    </r>
    <r>
      <rPr>
        <sz val="12"/>
        <rFont val="仿宋"/>
        <charset val="134"/>
      </rPr>
      <t>宣传事务</t>
    </r>
  </si>
  <si>
    <r>
      <rPr>
        <sz val="12"/>
        <rFont val="Times New Roman"/>
        <charset val="0"/>
      </rPr>
      <t xml:space="preserve">      </t>
    </r>
    <r>
      <rPr>
        <sz val="12"/>
        <rFont val="仿宋"/>
        <charset val="134"/>
      </rPr>
      <t>宣传管理</t>
    </r>
  </si>
  <si>
    <r>
      <rPr>
        <sz val="12"/>
        <rFont val="Times New Roman"/>
        <charset val="0"/>
      </rPr>
      <t xml:space="preserve">      </t>
    </r>
    <r>
      <rPr>
        <sz val="12"/>
        <rFont val="仿宋"/>
        <charset val="134"/>
      </rPr>
      <t>其他宣传事务支出</t>
    </r>
  </si>
  <si>
    <r>
      <rPr>
        <sz val="12"/>
        <rFont val="Times New Roman"/>
        <charset val="0"/>
      </rPr>
      <t xml:space="preserve">    </t>
    </r>
    <r>
      <rPr>
        <sz val="12"/>
        <rFont val="仿宋"/>
        <charset val="134"/>
      </rPr>
      <t>统战事务</t>
    </r>
  </si>
  <si>
    <r>
      <rPr>
        <sz val="12"/>
        <rFont val="Times New Roman"/>
        <charset val="0"/>
      </rPr>
      <t xml:space="preserve">      </t>
    </r>
    <r>
      <rPr>
        <sz val="12"/>
        <rFont val="仿宋"/>
        <charset val="134"/>
      </rPr>
      <t>宗教事务</t>
    </r>
  </si>
  <si>
    <r>
      <rPr>
        <sz val="12"/>
        <rFont val="Times New Roman"/>
        <charset val="0"/>
      </rPr>
      <t xml:space="preserve">      </t>
    </r>
    <r>
      <rPr>
        <sz val="12"/>
        <rFont val="仿宋"/>
        <charset val="134"/>
      </rPr>
      <t>华侨事务</t>
    </r>
  </si>
  <si>
    <r>
      <rPr>
        <sz val="12"/>
        <rFont val="Times New Roman"/>
        <charset val="0"/>
      </rPr>
      <t xml:space="preserve">      </t>
    </r>
    <r>
      <rPr>
        <sz val="12"/>
        <rFont val="仿宋"/>
        <charset val="134"/>
      </rPr>
      <t>其他统战事务支出</t>
    </r>
  </si>
  <si>
    <r>
      <rPr>
        <sz val="12"/>
        <rFont val="Times New Roman"/>
        <charset val="0"/>
      </rPr>
      <t xml:space="preserve">    </t>
    </r>
    <r>
      <rPr>
        <sz val="12"/>
        <rFont val="仿宋"/>
        <charset val="134"/>
      </rPr>
      <t>对外联络事务</t>
    </r>
  </si>
  <si>
    <r>
      <rPr>
        <sz val="12"/>
        <rFont val="Times New Roman"/>
        <charset val="0"/>
      </rPr>
      <t xml:space="preserve">      </t>
    </r>
    <r>
      <rPr>
        <sz val="12"/>
        <rFont val="仿宋"/>
        <charset val="134"/>
      </rPr>
      <t>其他对外联络事务支出</t>
    </r>
  </si>
  <si>
    <r>
      <rPr>
        <sz val="12"/>
        <rFont val="Times New Roman"/>
        <charset val="0"/>
      </rPr>
      <t xml:space="preserve">    </t>
    </r>
    <r>
      <rPr>
        <sz val="12"/>
        <rFont val="仿宋"/>
        <charset val="134"/>
      </rPr>
      <t>其他共产党事务支出</t>
    </r>
  </si>
  <si>
    <r>
      <rPr>
        <sz val="12"/>
        <rFont val="Times New Roman"/>
        <charset val="0"/>
      </rPr>
      <t xml:space="preserve">      </t>
    </r>
    <r>
      <rPr>
        <sz val="12"/>
        <rFont val="仿宋"/>
        <charset val="134"/>
      </rPr>
      <t>其他共产党事务支出</t>
    </r>
  </si>
  <si>
    <r>
      <rPr>
        <sz val="12"/>
        <rFont val="Times New Roman"/>
        <charset val="0"/>
      </rPr>
      <t xml:space="preserve">    </t>
    </r>
    <r>
      <rPr>
        <sz val="12"/>
        <rFont val="仿宋"/>
        <charset val="134"/>
      </rPr>
      <t>网信事务</t>
    </r>
  </si>
  <si>
    <r>
      <rPr>
        <sz val="12"/>
        <rFont val="Times New Roman"/>
        <charset val="0"/>
      </rPr>
      <t xml:space="preserve">      </t>
    </r>
    <r>
      <rPr>
        <sz val="12"/>
        <rFont val="仿宋"/>
        <charset val="134"/>
      </rPr>
      <t>信息安全事务</t>
    </r>
  </si>
  <si>
    <r>
      <rPr>
        <sz val="12"/>
        <rFont val="Times New Roman"/>
        <charset val="0"/>
      </rPr>
      <t xml:space="preserve">      </t>
    </r>
    <r>
      <rPr>
        <sz val="12"/>
        <rFont val="仿宋"/>
        <charset val="134"/>
      </rPr>
      <t>其他网信事务支出</t>
    </r>
  </si>
  <si>
    <r>
      <rPr>
        <sz val="12"/>
        <rFont val="Times New Roman"/>
        <charset val="0"/>
      </rPr>
      <t xml:space="preserve">    </t>
    </r>
    <r>
      <rPr>
        <sz val="12"/>
        <rFont val="仿宋"/>
        <charset val="134"/>
      </rPr>
      <t>市场监督管理事务</t>
    </r>
  </si>
  <si>
    <r>
      <rPr>
        <sz val="12"/>
        <rFont val="Times New Roman"/>
        <charset val="0"/>
      </rPr>
      <t xml:space="preserve">      </t>
    </r>
    <r>
      <rPr>
        <sz val="12"/>
        <rFont val="仿宋"/>
        <charset val="134"/>
      </rPr>
      <t>市场主体管理</t>
    </r>
  </si>
  <si>
    <r>
      <rPr>
        <sz val="12"/>
        <rFont val="Times New Roman"/>
        <charset val="0"/>
      </rPr>
      <t xml:space="preserve">      </t>
    </r>
    <r>
      <rPr>
        <sz val="12"/>
        <rFont val="仿宋"/>
        <charset val="134"/>
      </rPr>
      <t>市场秩序执法</t>
    </r>
  </si>
  <si>
    <r>
      <rPr>
        <sz val="12"/>
        <rFont val="Times New Roman"/>
        <charset val="0"/>
      </rPr>
      <t xml:space="preserve">      </t>
    </r>
    <r>
      <rPr>
        <sz val="12"/>
        <rFont val="仿宋"/>
        <charset val="134"/>
      </rPr>
      <t>质量基础</t>
    </r>
  </si>
  <si>
    <r>
      <rPr>
        <sz val="12"/>
        <rFont val="Times New Roman"/>
        <charset val="0"/>
      </rPr>
      <t xml:space="preserve">      </t>
    </r>
    <r>
      <rPr>
        <sz val="12"/>
        <rFont val="仿宋"/>
        <charset val="134"/>
      </rPr>
      <t>药品事务</t>
    </r>
  </si>
  <si>
    <r>
      <rPr>
        <sz val="12"/>
        <rFont val="Times New Roman"/>
        <charset val="0"/>
      </rPr>
      <t xml:space="preserve">      </t>
    </r>
    <r>
      <rPr>
        <sz val="12"/>
        <rFont val="仿宋"/>
        <charset val="134"/>
      </rPr>
      <t>医疗器械事务</t>
    </r>
  </si>
  <si>
    <r>
      <rPr>
        <sz val="12"/>
        <rFont val="Times New Roman"/>
        <charset val="0"/>
      </rPr>
      <t xml:space="preserve">      </t>
    </r>
    <r>
      <rPr>
        <sz val="12"/>
        <rFont val="仿宋"/>
        <charset val="134"/>
      </rPr>
      <t>化妆品事务</t>
    </r>
  </si>
  <si>
    <r>
      <rPr>
        <sz val="12"/>
        <rFont val="Times New Roman"/>
        <charset val="0"/>
      </rPr>
      <t xml:space="preserve">      </t>
    </r>
    <r>
      <rPr>
        <sz val="12"/>
        <rFont val="仿宋"/>
        <charset val="134"/>
      </rPr>
      <t>质量安全监管</t>
    </r>
  </si>
  <si>
    <r>
      <rPr>
        <sz val="12"/>
        <rFont val="Times New Roman"/>
        <charset val="0"/>
      </rPr>
      <t xml:space="preserve">      </t>
    </r>
    <r>
      <rPr>
        <sz val="12"/>
        <rFont val="仿宋"/>
        <charset val="134"/>
      </rPr>
      <t>食品安全监管</t>
    </r>
  </si>
  <si>
    <r>
      <rPr>
        <sz val="12"/>
        <rFont val="Times New Roman"/>
        <charset val="0"/>
      </rPr>
      <t xml:space="preserve">      </t>
    </r>
    <r>
      <rPr>
        <sz val="12"/>
        <rFont val="仿宋"/>
        <charset val="134"/>
      </rPr>
      <t>其他市场监督管理事务</t>
    </r>
  </si>
  <si>
    <r>
      <rPr>
        <sz val="12"/>
        <rFont val="Times New Roman"/>
        <charset val="0"/>
      </rPr>
      <t xml:space="preserve">    </t>
    </r>
    <r>
      <rPr>
        <sz val="12"/>
        <rFont val="仿宋"/>
        <charset val="134"/>
      </rPr>
      <t>其他一般公共服务支出</t>
    </r>
  </si>
  <si>
    <r>
      <rPr>
        <sz val="12"/>
        <rFont val="Times New Roman"/>
        <charset val="0"/>
      </rPr>
      <t xml:space="preserve">      </t>
    </r>
    <r>
      <rPr>
        <sz val="12"/>
        <rFont val="仿宋"/>
        <charset val="134"/>
      </rPr>
      <t>国家赔偿费用支出</t>
    </r>
  </si>
  <si>
    <r>
      <rPr>
        <sz val="12"/>
        <rFont val="Times New Roman"/>
        <charset val="0"/>
      </rPr>
      <t xml:space="preserve">      </t>
    </r>
    <r>
      <rPr>
        <sz val="12"/>
        <rFont val="仿宋"/>
        <charset val="134"/>
      </rPr>
      <t>其他一般公共服务支出</t>
    </r>
  </si>
  <si>
    <r>
      <rPr>
        <sz val="12"/>
        <rFont val="Times New Roman"/>
        <charset val="0"/>
      </rPr>
      <t xml:space="preserve">  </t>
    </r>
    <r>
      <rPr>
        <sz val="12"/>
        <rFont val="仿宋"/>
        <charset val="134"/>
      </rPr>
      <t>外交支出</t>
    </r>
  </si>
  <si>
    <r>
      <rPr>
        <sz val="12"/>
        <rFont val="Times New Roman"/>
        <charset val="0"/>
      </rPr>
      <t xml:space="preserve">    </t>
    </r>
    <r>
      <rPr>
        <sz val="12"/>
        <rFont val="仿宋"/>
        <charset val="134"/>
      </rPr>
      <t>对外合作与交流</t>
    </r>
  </si>
  <si>
    <r>
      <rPr>
        <sz val="12"/>
        <rFont val="Times New Roman"/>
        <charset val="0"/>
      </rPr>
      <t xml:space="preserve">      </t>
    </r>
    <r>
      <rPr>
        <sz val="12"/>
        <rFont val="仿宋"/>
        <charset val="134"/>
      </rPr>
      <t>在华国际会议</t>
    </r>
  </si>
  <si>
    <r>
      <rPr>
        <sz val="12"/>
        <rFont val="Times New Roman"/>
        <charset val="0"/>
      </rPr>
      <t xml:space="preserve">      </t>
    </r>
    <r>
      <rPr>
        <sz val="12"/>
        <rFont val="仿宋"/>
        <charset val="134"/>
      </rPr>
      <t>国际交流活动</t>
    </r>
  </si>
  <si>
    <r>
      <rPr>
        <sz val="12"/>
        <rFont val="Times New Roman"/>
        <charset val="0"/>
      </rPr>
      <t xml:space="preserve">      </t>
    </r>
    <r>
      <rPr>
        <sz val="12"/>
        <rFont val="仿宋"/>
        <charset val="134"/>
      </rPr>
      <t>对外合作活动</t>
    </r>
  </si>
  <si>
    <r>
      <rPr>
        <sz val="12"/>
        <rFont val="Times New Roman"/>
        <charset val="0"/>
      </rPr>
      <t xml:space="preserve">      </t>
    </r>
    <r>
      <rPr>
        <sz val="12"/>
        <rFont val="仿宋"/>
        <charset val="134"/>
      </rPr>
      <t>其他对外合作与交流支出</t>
    </r>
  </si>
  <si>
    <r>
      <rPr>
        <sz val="12"/>
        <rFont val="Times New Roman"/>
        <charset val="0"/>
      </rPr>
      <t xml:space="preserve">    </t>
    </r>
    <r>
      <rPr>
        <sz val="12"/>
        <rFont val="仿宋"/>
        <charset val="134"/>
      </rPr>
      <t>对外宣传</t>
    </r>
  </si>
  <si>
    <r>
      <rPr>
        <sz val="12"/>
        <rFont val="Times New Roman"/>
        <charset val="0"/>
      </rPr>
      <t xml:space="preserve">      </t>
    </r>
    <r>
      <rPr>
        <sz val="12"/>
        <rFont val="仿宋"/>
        <charset val="134"/>
      </rPr>
      <t>对外宣传</t>
    </r>
  </si>
  <si>
    <r>
      <rPr>
        <sz val="12"/>
        <rFont val="Times New Roman"/>
        <charset val="0"/>
      </rPr>
      <t xml:space="preserve">    </t>
    </r>
    <r>
      <rPr>
        <sz val="12"/>
        <rFont val="仿宋"/>
        <charset val="134"/>
      </rPr>
      <t>其他外交支出</t>
    </r>
  </si>
  <si>
    <r>
      <rPr>
        <sz val="12"/>
        <rFont val="Times New Roman"/>
        <charset val="0"/>
      </rPr>
      <t xml:space="preserve">      </t>
    </r>
    <r>
      <rPr>
        <sz val="12"/>
        <rFont val="仿宋"/>
        <charset val="134"/>
      </rPr>
      <t>其他外交支出</t>
    </r>
  </si>
  <si>
    <r>
      <rPr>
        <sz val="12"/>
        <rFont val="Times New Roman"/>
        <charset val="0"/>
      </rPr>
      <t xml:space="preserve">  </t>
    </r>
    <r>
      <rPr>
        <sz val="12"/>
        <rFont val="仿宋"/>
        <charset val="134"/>
      </rPr>
      <t>国防支出</t>
    </r>
  </si>
  <si>
    <r>
      <rPr>
        <sz val="12"/>
        <rFont val="Times New Roman"/>
        <charset val="0"/>
      </rPr>
      <t xml:space="preserve">    </t>
    </r>
    <r>
      <rPr>
        <sz val="12"/>
        <rFont val="仿宋"/>
        <charset val="134"/>
      </rPr>
      <t>军费</t>
    </r>
  </si>
  <si>
    <r>
      <rPr>
        <sz val="12"/>
        <rFont val="Times New Roman"/>
        <charset val="0"/>
      </rPr>
      <t xml:space="preserve">      </t>
    </r>
    <r>
      <rPr>
        <sz val="12"/>
        <rFont val="仿宋"/>
        <charset val="134"/>
      </rPr>
      <t>现役部队</t>
    </r>
  </si>
  <si>
    <r>
      <rPr>
        <sz val="12"/>
        <rFont val="Times New Roman"/>
        <charset val="0"/>
      </rPr>
      <t xml:space="preserve">      </t>
    </r>
    <r>
      <rPr>
        <sz val="12"/>
        <rFont val="仿宋"/>
        <charset val="134"/>
      </rPr>
      <t>预备役部队</t>
    </r>
  </si>
  <si>
    <r>
      <rPr>
        <sz val="12"/>
        <rFont val="Times New Roman"/>
        <charset val="0"/>
      </rPr>
      <t xml:space="preserve">      </t>
    </r>
    <r>
      <rPr>
        <sz val="12"/>
        <rFont val="仿宋"/>
        <charset val="134"/>
      </rPr>
      <t>其他军费支出</t>
    </r>
  </si>
  <si>
    <r>
      <rPr>
        <sz val="12"/>
        <rFont val="Times New Roman"/>
        <charset val="0"/>
      </rPr>
      <t xml:space="preserve">    </t>
    </r>
    <r>
      <rPr>
        <sz val="12"/>
        <rFont val="仿宋"/>
        <charset val="134"/>
      </rPr>
      <t>国防科研事业</t>
    </r>
  </si>
  <si>
    <r>
      <rPr>
        <sz val="12"/>
        <rFont val="Times New Roman"/>
        <charset val="0"/>
      </rPr>
      <t xml:space="preserve">      </t>
    </r>
    <r>
      <rPr>
        <sz val="12"/>
        <rFont val="仿宋"/>
        <charset val="134"/>
      </rPr>
      <t>国防科研事业</t>
    </r>
  </si>
  <si>
    <r>
      <rPr>
        <sz val="12"/>
        <rFont val="Times New Roman"/>
        <charset val="0"/>
      </rPr>
      <t xml:space="preserve">    </t>
    </r>
    <r>
      <rPr>
        <sz val="12"/>
        <rFont val="仿宋"/>
        <charset val="134"/>
      </rPr>
      <t>专项工程</t>
    </r>
  </si>
  <si>
    <r>
      <rPr>
        <sz val="12"/>
        <rFont val="Times New Roman"/>
        <charset val="0"/>
      </rPr>
      <t xml:space="preserve">      </t>
    </r>
    <r>
      <rPr>
        <sz val="12"/>
        <rFont val="仿宋"/>
        <charset val="134"/>
      </rPr>
      <t>专项工程</t>
    </r>
  </si>
  <si>
    <r>
      <rPr>
        <sz val="12"/>
        <rFont val="Times New Roman"/>
        <charset val="0"/>
      </rPr>
      <t xml:space="preserve">    </t>
    </r>
    <r>
      <rPr>
        <sz val="12"/>
        <rFont val="仿宋"/>
        <charset val="134"/>
      </rPr>
      <t>国防动员</t>
    </r>
  </si>
  <si>
    <r>
      <rPr>
        <sz val="12"/>
        <rFont val="Times New Roman"/>
        <charset val="0"/>
      </rPr>
      <t xml:space="preserve">      </t>
    </r>
    <r>
      <rPr>
        <sz val="12"/>
        <rFont val="仿宋"/>
        <charset val="134"/>
      </rPr>
      <t>兵役征集</t>
    </r>
  </si>
  <si>
    <r>
      <rPr>
        <sz val="12"/>
        <rFont val="Times New Roman"/>
        <charset val="0"/>
      </rPr>
      <t xml:space="preserve">      </t>
    </r>
    <r>
      <rPr>
        <sz val="12"/>
        <rFont val="仿宋"/>
        <charset val="134"/>
      </rPr>
      <t>经济动员</t>
    </r>
  </si>
  <si>
    <r>
      <rPr>
        <sz val="12"/>
        <rFont val="Times New Roman"/>
        <charset val="0"/>
      </rPr>
      <t xml:space="preserve">      </t>
    </r>
    <r>
      <rPr>
        <sz val="12"/>
        <rFont val="仿宋"/>
        <charset val="134"/>
      </rPr>
      <t>人民防空</t>
    </r>
  </si>
  <si>
    <r>
      <rPr>
        <sz val="12"/>
        <rFont val="Times New Roman"/>
        <charset val="0"/>
      </rPr>
      <t xml:space="preserve">      </t>
    </r>
    <r>
      <rPr>
        <sz val="12"/>
        <rFont val="仿宋"/>
        <charset val="134"/>
      </rPr>
      <t>交通战备</t>
    </r>
  </si>
  <si>
    <r>
      <rPr>
        <sz val="12"/>
        <rFont val="Times New Roman"/>
        <charset val="0"/>
      </rPr>
      <t xml:space="preserve">      </t>
    </r>
    <r>
      <rPr>
        <sz val="12"/>
        <rFont val="仿宋"/>
        <charset val="134"/>
      </rPr>
      <t>民兵</t>
    </r>
  </si>
  <si>
    <r>
      <rPr>
        <sz val="12"/>
        <rFont val="Times New Roman"/>
        <charset val="0"/>
      </rPr>
      <t xml:space="preserve">      </t>
    </r>
    <r>
      <rPr>
        <sz val="12"/>
        <rFont val="仿宋"/>
        <charset val="134"/>
      </rPr>
      <t>边海防</t>
    </r>
  </si>
  <si>
    <r>
      <rPr>
        <sz val="12"/>
        <rFont val="Times New Roman"/>
        <charset val="0"/>
      </rPr>
      <t xml:space="preserve">      </t>
    </r>
    <r>
      <rPr>
        <sz val="12"/>
        <rFont val="仿宋"/>
        <charset val="134"/>
      </rPr>
      <t>其他国防动员支出</t>
    </r>
  </si>
  <si>
    <r>
      <rPr>
        <sz val="12"/>
        <rFont val="Times New Roman"/>
        <charset val="0"/>
      </rPr>
      <t xml:space="preserve">    </t>
    </r>
    <r>
      <rPr>
        <sz val="12"/>
        <rFont val="仿宋"/>
        <charset val="134"/>
      </rPr>
      <t>其他国防支出</t>
    </r>
  </si>
  <si>
    <r>
      <rPr>
        <sz val="12"/>
        <rFont val="Times New Roman"/>
        <charset val="0"/>
      </rPr>
      <t xml:space="preserve">      </t>
    </r>
    <r>
      <rPr>
        <sz val="12"/>
        <rFont val="仿宋"/>
        <charset val="134"/>
      </rPr>
      <t>其他国防支出</t>
    </r>
  </si>
  <si>
    <r>
      <rPr>
        <sz val="12"/>
        <rFont val="Times New Roman"/>
        <charset val="0"/>
      </rPr>
      <t xml:space="preserve">  </t>
    </r>
    <r>
      <rPr>
        <sz val="12"/>
        <rFont val="仿宋"/>
        <charset val="134"/>
      </rPr>
      <t>公共安全支出</t>
    </r>
  </si>
  <si>
    <r>
      <rPr>
        <sz val="12"/>
        <rFont val="Times New Roman"/>
        <charset val="0"/>
      </rPr>
      <t xml:space="preserve">    </t>
    </r>
    <r>
      <rPr>
        <sz val="12"/>
        <rFont val="仿宋"/>
        <charset val="134"/>
      </rPr>
      <t>武装警察部队</t>
    </r>
  </si>
  <si>
    <r>
      <rPr>
        <sz val="12"/>
        <rFont val="Times New Roman"/>
        <charset val="0"/>
      </rPr>
      <t xml:space="preserve">      </t>
    </r>
    <r>
      <rPr>
        <sz val="12"/>
        <rFont val="仿宋"/>
        <charset val="134"/>
      </rPr>
      <t>武装警察部队</t>
    </r>
  </si>
  <si>
    <r>
      <rPr>
        <sz val="12"/>
        <rFont val="Times New Roman"/>
        <charset val="0"/>
      </rPr>
      <t xml:space="preserve">      </t>
    </r>
    <r>
      <rPr>
        <sz val="12"/>
        <rFont val="仿宋"/>
        <charset val="134"/>
      </rPr>
      <t>其他武装警察部队支出</t>
    </r>
  </si>
  <si>
    <r>
      <rPr>
        <sz val="12"/>
        <rFont val="Times New Roman"/>
        <charset val="0"/>
      </rPr>
      <t xml:space="preserve">    </t>
    </r>
    <r>
      <rPr>
        <sz val="12"/>
        <rFont val="仿宋"/>
        <charset val="134"/>
      </rPr>
      <t>公安</t>
    </r>
  </si>
  <si>
    <r>
      <rPr>
        <sz val="12"/>
        <rFont val="Times New Roman"/>
        <charset val="0"/>
      </rPr>
      <t xml:space="preserve">      </t>
    </r>
    <r>
      <rPr>
        <sz val="12"/>
        <rFont val="仿宋"/>
        <charset val="134"/>
      </rPr>
      <t>执法办案</t>
    </r>
  </si>
  <si>
    <r>
      <rPr>
        <sz val="12"/>
        <rFont val="Times New Roman"/>
        <charset val="0"/>
      </rPr>
      <t xml:space="preserve">      </t>
    </r>
    <r>
      <rPr>
        <sz val="12"/>
        <rFont val="仿宋"/>
        <charset val="134"/>
      </rPr>
      <t>特别业务</t>
    </r>
  </si>
  <si>
    <r>
      <rPr>
        <sz val="12"/>
        <rFont val="Times New Roman"/>
        <charset val="0"/>
      </rPr>
      <t xml:space="preserve">      </t>
    </r>
    <r>
      <rPr>
        <sz val="12"/>
        <rFont val="仿宋"/>
        <charset val="134"/>
      </rPr>
      <t>特勤业务</t>
    </r>
  </si>
  <si>
    <r>
      <rPr>
        <sz val="12"/>
        <rFont val="Times New Roman"/>
        <charset val="0"/>
      </rPr>
      <t xml:space="preserve">      </t>
    </r>
    <r>
      <rPr>
        <sz val="12"/>
        <rFont val="仿宋"/>
        <charset val="134"/>
      </rPr>
      <t>移民事务</t>
    </r>
  </si>
  <si>
    <r>
      <rPr>
        <sz val="12"/>
        <rFont val="Times New Roman"/>
        <charset val="0"/>
      </rPr>
      <t xml:space="preserve">      </t>
    </r>
    <r>
      <rPr>
        <sz val="12"/>
        <rFont val="仿宋"/>
        <charset val="134"/>
      </rPr>
      <t>其他公安支出</t>
    </r>
  </si>
  <si>
    <r>
      <rPr>
        <sz val="12"/>
        <rFont val="Times New Roman"/>
        <charset val="0"/>
      </rPr>
      <t xml:space="preserve">    </t>
    </r>
    <r>
      <rPr>
        <sz val="12"/>
        <rFont val="仿宋"/>
        <charset val="134"/>
      </rPr>
      <t>国家安全</t>
    </r>
  </si>
  <si>
    <r>
      <rPr>
        <sz val="12"/>
        <rFont val="Times New Roman"/>
        <charset val="0"/>
      </rPr>
      <t xml:space="preserve">      </t>
    </r>
    <r>
      <rPr>
        <sz val="12"/>
        <rFont val="仿宋"/>
        <charset val="134"/>
      </rPr>
      <t>安全业务</t>
    </r>
  </si>
  <si>
    <r>
      <rPr>
        <sz val="12"/>
        <rFont val="Times New Roman"/>
        <charset val="0"/>
      </rPr>
      <t xml:space="preserve">      </t>
    </r>
    <r>
      <rPr>
        <sz val="12"/>
        <rFont val="仿宋"/>
        <charset val="134"/>
      </rPr>
      <t>其他国家安全支出</t>
    </r>
  </si>
  <si>
    <r>
      <rPr>
        <sz val="12"/>
        <rFont val="Times New Roman"/>
        <charset val="0"/>
      </rPr>
      <t xml:space="preserve">    </t>
    </r>
    <r>
      <rPr>
        <sz val="12"/>
        <rFont val="仿宋"/>
        <charset val="134"/>
      </rPr>
      <t>检察</t>
    </r>
  </si>
  <si>
    <r>
      <rPr>
        <sz val="12"/>
        <rFont val="Times New Roman"/>
        <charset val="0"/>
      </rPr>
      <t xml:space="preserve">      “</t>
    </r>
    <r>
      <rPr>
        <sz val="12"/>
        <rFont val="仿宋"/>
        <charset val="134"/>
      </rPr>
      <t>两房</t>
    </r>
    <r>
      <rPr>
        <sz val="12"/>
        <rFont val="Times New Roman"/>
        <charset val="0"/>
      </rPr>
      <t>”</t>
    </r>
    <r>
      <rPr>
        <sz val="12"/>
        <rFont val="仿宋"/>
        <charset val="134"/>
      </rPr>
      <t>建设</t>
    </r>
  </si>
  <si>
    <r>
      <rPr>
        <sz val="12"/>
        <rFont val="Times New Roman"/>
        <charset val="0"/>
      </rPr>
      <t xml:space="preserve">      </t>
    </r>
    <r>
      <rPr>
        <sz val="12"/>
        <rFont val="仿宋"/>
        <charset val="134"/>
      </rPr>
      <t>检查监督</t>
    </r>
  </si>
  <si>
    <r>
      <rPr>
        <sz val="12"/>
        <rFont val="Times New Roman"/>
        <charset val="0"/>
      </rPr>
      <t xml:space="preserve">      </t>
    </r>
    <r>
      <rPr>
        <sz val="12"/>
        <rFont val="仿宋"/>
        <charset val="134"/>
      </rPr>
      <t>其他检察支出</t>
    </r>
  </si>
  <si>
    <r>
      <rPr>
        <sz val="12"/>
        <rFont val="Times New Roman"/>
        <charset val="0"/>
      </rPr>
      <t xml:space="preserve">    </t>
    </r>
    <r>
      <rPr>
        <sz val="12"/>
        <rFont val="仿宋"/>
        <charset val="134"/>
      </rPr>
      <t>法院</t>
    </r>
  </si>
  <si>
    <r>
      <rPr>
        <sz val="12"/>
        <rFont val="Times New Roman"/>
        <charset val="0"/>
      </rPr>
      <t xml:space="preserve">      </t>
    </r>
    <r>
      <rPr>
        <sz val="12"/>
        <rFont val="仿宋"/>
        <charset val="134"/>
      </rPr>
      <t>案件审判</t>
    </r>
  </si>
  <si>
    <r>
      <rPr>
        <sz val="12"/>
        <rFont val="Times New Roman"/>
        <charset val="0"/>
      </rPr>
      <t xml:space="preserve">      </t>
    </r>
    <r>
      <rPr>
        <sz val="12"/>
        <rFont val="仿宋"/>
        <charset val="134"/>
      </rPr>
      <t>案件执行</t>
    </r>
  </si>
  <si>
    <r>
      <rPr>
        <sz val="12"/>
        <rFont val="Times New Roman"/>
        <charset val="0"/>
      </rPr>
      <t xml:space="preserve">      “</t>
    </r>
    <r>
      <rPr>
        <sz val="12"/>
        <rFont val="仿宋"/>
        <charset val="134"/>
      </rPr>
      <t>两庭</t>
    </r>
    <r>
      <rPr>
        <sz val="12"/>
        <rFont val="Times New Roman"/>
        <charset val="0"/>
      </rPr>
      <t>”</t>
    </r>
    <r>
      <rPr>
        <sz val="12"/>
        <rFont val="仿宋"/>
        <charset val="134"/>
      </rPr>
      <t>建设</t>
    </r>
  </si>
  <si>
    <r>
      <rPr>
        <sz val="12"/>
        <rFont val="Times New Roman"/>
        <charset val="0"/>
      </rPr>
      <t xml:space="preserve">      </t>
    </r>
    <r>
      <rPr>
        <sz val="12"/>
        <rFont val="仿宋"/>
        <charset val="134"/>
      </rPr>
      <t>其他法院支出</t>
    </r>
  </si>
  <si>
    <r>
      <rPr>
        <sz val="12"/>
        <rFont val="Times New Roman"/>
        <charset val="0"/>
      </rPr>
      <t xml:space="preserve">    </t>
    </r>
    <r>
      <rPr>
        <sz val="12"/>
        <rFont val="仿宋"/>
        <charset val="134"/>
      </rPr>
      <t>司法</t>
    </r>
  </si>
  <si>
    <r>
      <rPr>
        <sz val="12"/>
        <rFont val="Times New Roman"/>
        <charset val="0"/>
      </rPr>
      <t xml:space="preserve">      </t>
    </r>
    <r>
      <rPr>
        <sz val="12"/>
        <rFont val="仿宋"/>
        <charset val="134"/>
      </rPr>
      <t>基层司法业务</t>
    </r>
  </si>
  <si>
    <r>
      <rPr>
        <sz val="12"/>
        <rFont val="Times New Roman"/>
        <charset val="0"/>
      </rPr>
      <t xml:space="preserve">      </t>
    </r>
    <r>
      <rPr>
        <sz val="12"/>
        <rFont val="仿宋"/>
        <charset val="134"/>
      </rPr>
      <t>普法宣传</t>
    </r>
  </si>
  <si>
    <r>
      <rPr>
        <sz val="12"/>
        <rFont val="Times New Roman"/>
        <charset val="0"/>
      </rPr>
      <t xml:space="preserve">      </t>
    </r>
    <r>
      <rPr>
        <sz val="12"/>
        <rFont val="仿宋"/>
        <charset val="134"/>
      </rPr>
      <t>律师管理</t>
    </r>
  </si>
  <si>
    <r>
      <rPr>
        <sz val="12"/>
        <rFont val="Times New Roman"/>
        <charset val="0"/>
      </rPr>
      <t xml:space="preserve">      </t>
    </r>
    <r>
      <rPr>
        <sz val="12"/>
        <rFont val="仿宋"/>
        <charset val="134"/>
      </rPr>
      <t>公共法律服务</t>
    </r>
  </si>
  <si>
    <r>
      <rPr>
        <sz val="12"/>
        <rFont val="Times New Roman"/>
        <charset val="0"/>
      </rPr>
      <t xml:space="preserve">      </t>
    </r>
    <r>
      <rPr>
        <sz val="12"/>
        <rFont val="仿宋"/>
        <charset val="134"/>
      </rPr>
      <t>国家统一法律职业资格考试</t>
    </r>
  </si>
  <si>
    <r>
      <rPr>
        <sz val="12"/>
        <rFont val="Times New Roman"/>
        <charset val="0"/>
      </rPr>
      <t xml:space="preserve">      </t>
    </r>
    <r>
      <rPr>
        <sz val="12"/>
        <rFont val="仿宋"/>
        <charset val="134"/>
      </rPr>
      <t>社区矫正</t>
    </r>
  </si>
  <si>
    <r>
      <rPr>
        <sz val="12"/>
        <rFont val="Times New Roman"/>
        <charset val="0"/>
      </rPr>
      <t xml:space="preserve">      </t>
    </r>
    <r>
      <rPr>
        <sz val="12"/>
        <rFont val="仿宋"/>
        <charset val="134"/>
      </rPr>
      <t>法治建设</t>
    </r>
  </si>
  <si>
    <r>
      <rPr>
        <sz val="12"/>
        <rFont val="Times New Roman"/>
        <charset val="0"/>
      </rPr>
      <t xml:space="preserve">      </t>
    </r>
    <r>
      <rPr>
        <sz val="12"/>
        <rFont val="仿宋"/>
        <charset val="134"/>
      </rPr>
      <t>其他司法支出</t>
    </r>
  </si>
  <si>
    <r>
      <rPr>
        <sz val="12"/>
        <rFont val="Times New Roman"/>
        <charset val="0"/>
      </rPr>
      <t xml:space="preserve">    </t>
    </r>
    <r>
      <rPr>
        <sz val="12"/>
        <rFont val="仿宋"/>
        <charset val="134"/>
      </rPr>
      <t>监狱</t>
    </r>
  </si>
  <si>
    <r>
      <rPr>
        <sz val="12"/>
        <rFont val="Times New Roman"/>
        <charset val="0"/>
      </rPr>
      <t xml:space="preserve">      </t>
    </r>
    <r>
      <rPr>
        <sz val="12"/>
        <rFont val="仿宋"/>
        <charset val="134"/>
      </rPr>
      <t>罪犯生活及医疗卫生</t>
    </r>
  </si>
  <si>
    <r>
      <rPr>
        <sz val="12"/>
        <rFont val="Times New Roman"/>
        <charset val="0"/>
      </rPr>
      <t xml:space="preserve">      </t>
    </r>
    <r>
      <rPr>
        <sz val="12"/>
        <rFont val="仿宋"/>
        <charset val="134"/>
      </rPr>
      <t>监狱业务及罪犯改造</t>
    </r>
  </si>
  <si>
    <r>
      <rPr>
        <sz val="12"/>
        <rFont val="Times New Roman"/>
        <charset val="0"/>
      </rPr>
      <t xml:space="preserve">      </t>
    </r>
    <r>
      <rPr>
        <sz val="12"/>
        <rFont val="仿宋"/>
        <charset val="134"/>
      </rPr>
      <t>狱政设施建设</t>
    </r>
  </si>
  <si>
    <r>
      <rPr>
        <sz val="12"/>
        <rFont val="Times New Roman"/>
        <charset val="0"/>
      </rPr>
      <t xml:space="preserve">      </t>
    </r>
    <r>
      <rPr>
        <sz val="12"/>
        <rFont val="仿宋"/>
        <charset val="134"/>
      </rPr>
      <t>其他监狱支出</t>
    </r>
  </si>
  <si>
    <r>
      <rPr>
        <sz val="12"/>
        <rFont val="Times New Roman"/>
        <charset val="0"/>
      </rPr>
      <t xml:space="preserve">    </t>
    </r>
    <r>
      <rPr>
        <sz val="12"/>
        <rFont val="仿宋"/>
        <charset val="134"/>
      </rPr>
      <t>强制隔离戒毒</t>
    </r>
  </si>
  <si>
    <r>
      <rPr>
        <sz val="12"/>
        <rFont val="Times New Roman"/>
        <charset val="0"/>
      </rPr>
      <t xml:space="preserve">      </t>
    </r>
    <r>
      <rPr>
        <sz val="12"/>
        <rFont val="仿宋"/>
        <charset val="134"/>
      </rPr>
      <t>强制隔离戒毒人员生活</t>
    </r>
  </si>
  <si>
    <r>
      <rPr>
        <sz val="12"/>
        <rFont val="Times New Roman"/>
        <charset val="0"/>
      </rPr>
      <t xml:space="preserve">      </t>
    </r>
    <r>
      <rPr>
        <sz val="12"/>
        <rFont val="仿宋"/>
        <charset val="134"/>
      </rPr>
      <t>强制隔离戒毒人员教育</t>
    </r>
  </si>
  <si>
    <r>
      <rPr>
        <sz val="12"/>
        <rFont val="Times New Roman"/>
        <charset val="0"/>
      </rPr>
      <t xml:space="preserve">      </t>
    </r>
    <r>
      <rPr>
        <sz val="12"/>
        <rFont val="仿宋"/>
        <charset val="134"/>
      </rPr>
      <t>所政设施建设</t>
    </r>
  </si>
  <si>
    <r>
      <rPr>
        <sz val="12"/>
        <rFont val="Times New Roman"/>
        <charset val="0"/>
      </rPr>
      <t xml:space="preserve">      </t>
    </r>
    <r>
      <rPr>
        <sz val="12"/>
        <rFont val="仿宋"/>
        <charset val="134"/>
      </rPr>
      <t>其他强制隔离戒毒支出</t>
    </r>
  </si>
  <si>
    <r>
      <rPr>
        <sz val="12"/>
        <rFont val="Times New Roman"/>
        <charset val="0"/>
      </rPr>
      <t xml:space="preserve">    </t>
    </r>
    <r>
      <rPr>
        <sz val="12"/>
        <rFont val="仿宋"/>
        <charset val="134"/>
      </rPr>
      <t>国家保密</t>
    </r>
  </si>
  <si>
    <r>
      <rPr>
        <sz val="12"/>
        <rFont val="Times New Roman"/>
        <charset val="0"/>
      </rPr>
      <t xml:space="preserve">      </t>
    </r>
    <r>
      <rPr>
        <sz val="12"/>
        <rFont val="仿宋"/>
        <charset val="134"/>
      </rPr>
      <t>保密技术</t>
    </r>
  </si>
  <si>
    <r>
      <rPr>
        <sz val="12"/>
        <rFont val="Times New Roman"/>
        <charset val="0"/>
      </rPr>
      <t xml:space="preserve">      </t>
    </r>
    <r>
      <rPr>
        <sz val="12"/>
        <rFont val="仿宋"/>
        <charset val="134"/>
      </rPr>
      <t>保密管理</t>
    </r>
  </si>
  <si>
    <r>
      <rPr>
        <sz val="12"/>
        <rFont val="Times New Roman"/>
        <charset val="0"/>
      </rPr>
      <t xml:space="preserve">      </t>
    </r>
    <r>
      <rPr>
        <sz val="12"/>
        <rFont val="仿宋"/>
        <charset val="134"/>
      </rPr>
      <t>其他国家保密支出</t>
    </r>
  </si>
  <si>
    <r>
      <rPr>
        <sz val="12"/>
        <rFont val="Times New Roman"/>
        <charset val="0"/>
      </rPr>
      <t xml:space="preserve">    </t>
    </r>
    <r>
      <rPr>
        <sz val="12"/>
        <rFont val="仿宋"/>
        <charset val="134"/>
      </rPr>
      <t>缉私警察</t>
    </r>
  </si>
  <si>
    <r>
      <rPr>
        <sz val="12"/>
        <rFont val="Times New Roman"/>
        <charset val="0"/>
      </rPr>
      <t xml:space="preserve">      </t>
    </r>
    <r>
      <rPr>
        <sz val="12"/>
        <rFont val="仿宋"/>
        <charset val="134"/>
      </rPr>
      <t>缉私业务</t>
    </r>
  </si>
  <si>
    <r>
      <rPr>
        <sz val="12"/>
        <rFont val="Times New Roman"/>
        <charset val="0"/>
      </rPr>
      <t xml:space="preserve">      </t>
    </r>
    <r>
      <rPr>
        <sz val="12"/>
        <rFont val="仿宋"/>
        <charset val="134"/>
      </rPr>
      <t>其他缉私警察支出</t>
    </r>
  </si>
  <si>
    <r>
      <rPr>
        <sz val="12"/>
        <rFont val="Times New Roman"/>
        <charset val="0"/>
      </rPr>
      <t xml:space="preserve">    </t>
    </r>
    <r>
      <rPr>
        <sz val="12"/>
        <rFont val="仿宋"/>
        <charset val="134"/>
      </rPr>
      <t>其他公共安全支出</t>
    </r>
  </si>
  <si>
    <r>
      <rPr>
        <sz val="12"/>
        <rFont val="Times New Roman"/>
        <charset val="0"/>
      </rPr>
      <t xml:space="preserve">      </t>
    </r>
    <r>
      <rPr>
        <sz val="12"/>
        <rFont val="仿宋"/>
        <charset val="134"/>
      </rPr>
      <t>国家司法救助支出</t>
    </r>
  </si>
  <si>
    <r>
      <rPr>
        <sz val="12"/>
        <rFont val="Times New Roman"/>
        <charset val="0"/>
      </rPr>
      <t xml:space="preserve">      </t>
    </r>
    <r>
      <rPr>
        <sz val="12"/>
        <rFont val="仿宋"/>
        <charset val="134"/>
      </rPr>
      <t>其他公共安全支出</t>
    </r>
  </si>
  <si>
    <r>
      <rPr>
        <sz val="12"/>
        <rFont val="Times New Roman"/>
        <charset val="0"/>
      </rPr>
      <t xml:space="preserve">  </t>
    </r>
    <r>
      <rPr>
        <sz val="12"/>
        <rFont val="仿宋"/>
        <charset val="134"/>
      </rPr>
      <t>教育支出</t>
    </r>
  </si>
  <si>
    <r>
      <rPr>
        <sz val="12"/>
        <rFont val="Times New Roman"/>
        <charset val="0"/>
      </rPr>
      <t xml:space="preserve">    </t>
    </r>
    <r>
      <rPr>
        <sz val="12"/>
        <rFont val="仿宋"/>
        <charset val="134"/>
      </rPr>
      <t>教育管理事务</t>
    </r>
  </si>
  <si>
    <r>
      <rPr>
        <sz val="12"/>
        <rFont val="Times New Roman"/>
        <charset val="0"/>
      </rPr>
      <t xml:space="preserve">      </t>
    </r>
    <r>
      <rPr>
        <sz val="12"/>
        <rFont val="仿宋"/>
        <charset val="134"/>
      </rPr>
      <t>其他教育管理事务支出</t>
    </r>
  </si>
  <si>
    <r>
      <rPr>
        <sz val="12"/>
        <rFont val="Times New Roman"/>
        <charset val="0"/>
      </rPr>
      <t xml:space="preserve">    </t>
    </r>
    <r>
      <rPr>
        <sz val="12"/>
        <rFont val="仿宋"/>
        <charset val="134"/>
      </rPr>
      <t>普通教育</t>
    </r>
  </si>
  <si>
    <r>
      <rPr>
        <sz val="12"/>
        <rFont val="Times New Roman"/>
        <charset val="0"/>
      </rPr>
      <t xml:space="preserve">      </t>
    </r>
    <r>
      <rPr>
        <sz val="12"/>
        <rFont val="仿宋"/>
        <charset val="134"/>
      </rPr>
      <t>学前教育</t>
    </r>
  </si>
  <si>
    <r>
      <rPr>
        <sz val="12"/>
        <rFont val="Times New Roman"/>
        <charset val="0"/>
      </rPr>
      <t xml:space="preserve">      </t>
    </r>
    <r>
      <rPr>
        <sz val="12"/>
        <rFont val="仿宋"/>
        <charset val="134"/>
      </rPr>
      <t>小学教育</t>
    </r>
  </si>
  <si>
    <r>
      <rPr>
        <sz val="12"/>
        <rFont val="Times New Roman"/>
        <charset val="0"/>
      </rPr>
      <t xml:space="preserve">      </t>
    </r>
    <r>
      <rPr>
        <sz val="12"/>
        <rFont val="仿宋"/>
        <charset val="134"/>
      </rPr>
      <t>初中教育</t>
    </r>
  </si>
  <si>
    <r>
      <rPr>
        <sz val="12"/>
        <rFont val="Times New Roman"/>
        <charset val="0"/>
      </rPr>
      <t xml:space="preserve">      </t>
    </r>
    <r>
      <rPr>
        <sz val="12"/>
        <rFont val="仿宋"/>
        <charset val="134"/>
      </rPr>
      <t>高中教育</t>
    </r>
  </si>
  <si>
    <r>
      <rPr>
        <sz val="12"/>
        <rFont val="Times New Roman"/>
        <charset val="0"/>
      </rPr>
      <t xml:space="preserve">      </t>
    </r>
    <r>
      <rPr>
        <sz val="12"/>
        <rFont val="仿宋"/>
        <charset val="134"/>
      </rPr>
      <t>高等教育</t>
    </r>
  </si>
  <si>
    <r>
      <rPr>
        <sz val="12"/>
        <rFont val="Times New Roman"/>
        <charset val="0"/>
      </rPr>
      <t xml:space="preserve">      </t>
    </r>
    <r>
      <rPr>
        <sz val="12"/>
        <rFont val="仿宋"/>
        <charset val="134"/>
      </rPr>
      <t>其他普通教育支出</t>
    </r>
  </si>
  <si>
    <r>
      <rPr>
        <sz val="12"/>
        <rFont val="Times New Roman"/>
        <charset val="0"/>
      </rPr>
      <t xml:space="preserve">    </t>
    </r>
    <r>
      <rPr>
        <sz val="12"/>
        <rFont val="仿宋"/>
        <charset val="134"/>
      </rPr>
      <t>职业教育</t>
    </r>
  </si>
  <si>
    <r>
      <rPr>
        <sz val="12"/>
        <rFont val="Times New Roman"/>
        <charset val="0"/>
      </rPr>
      <t xml:space="preserve">      </t>
    </r>
    <r>
      <rPr>
        <sz val="12"/>
        <rFont val="仿宋"/>
        <charset val="134"/>
      </rPr>
      <t>初等职业教育</t>
    </r>
  </si>
  <si>
    <r>
      <rPr>
        <sz val="12"/>
        <rFont val="Times New Roman"/>
        <charset val="0"/>
      </rPr>
      <t xml:space="preserve">      </t>
    </r>
    <r>
      <rPr>
        <sz val="12"/>
        <rFont val="仿宋"/>
        <charset val="134"/>
      </rPr>
      <t>中等职业教育</t>
    </r>
  </si>
  <si>
    <r>
      <rPr>
        <sz val="12"/>
        <rFont val="Times New Roman"/>
        <charset val="0"/>
      </rPr>
      <t xml:space="preserve">      </t>
    </r>
    <r>
      <rPr>
        <sz val="12"/>
        <rFont val="仿宋"/>
        <charset val="134"/>
      </rPr>
      <t>技校教育</t>
    </r>
  </si>
  <si>
    <r>
      <rPr>
        <sz val="12"/>
        <rFont val="Times New Roman"/>
        <charset val="0"/>
      </rPr>
      <t xml:space="preserve">      </t>
    </r>
    <r>
      <rPr>
        <sz val="12"/>
        <rFont val="仿宋"/>
        <charset val="134"/>
      </rPr>
      <t>高等职业教育</t>
    </r>
  </si>
  <si>
    <r>
      <rPr>
        <sz val="12"/>
        <rFont val="Times New Roman"/>
        <charset val="0"/>
      </rPr>
      <t xml:space="preserve">      </t>
    </r>
    <r>
      <rPr>
        <sz val="12"/>
        <rFont val="仿宋"/>
        <charset val="134"/>
      </rPr>
      <t>其他职业教育支出</t>
    </r>
  </si>
  <si>
    <r>
      <rPr>
        <sz val="12"/>
        <rFont val="Times New Roman"/>
        <charset val="0"/>
      </rPr>
      <t xml:space="preserve">    </t>
    </r>
    <r>
      <rPr>
        <sz val="12"/>
        <rFont val="仿宋"/>
        <charset val="134"/>
      </rPr>
      <t>成人教育</t>
    </r>
  </si>
  <si>
    <r>
      <rPr>
        <sz val="12"/>
        <rFont val="Times New Roman"/>
        <charset val="0"/>
      </rPr>
      <t xml:space="preserve">      </t>
    </r>
    <r>
      <rPr>
        <sz val="12"/>
        <rFont val="仿宋"/>
        <charset val="134"/>
      </rPr>
      <t>成人初等教育</t>
    </r>
  </si>
  <si>
    <r>
      <rPr>
        <sz val="12"/>
        <rFont val="Times New Roman"/>
        <charset val="0"/>
      </rPr>
      <t xml:space="preserve">      </t>
    </r>
    <r>
      <rPr>
        <sz val="12"/>
        <rFont val="仿宋"/>
        <charset val="134"/>
      </rPr>
      <t>成人中等教育</t>
    </r>
  </si>
  <si>
    <r>
      <rPr>
        <sz val="12"/>
        <rFont val="Times New Roman"/>
        <charset val="0"/>
      </rPr>
      <t xml:space="preserve">      </t>
    </r>
    <r>
      <rPr>
        <sz val="12"/>
        <rFont val="仿宋"/>
        <charset val="134"/>
      </rPr>
      <t>成人高等教育</t>
    </r>
  </si>
  <si>
    <r>
      <rPr>
        <sz val="12"/>
        <rFont val="Times New Roman"/>
        <charset val="0"/>
      </rPr>
      <t xml:space="preserve">      </t>
    </r>
    <r>
      <rPr>
        <sz val="12"/>
        <rFont val="仿宋"/>
        <charset val="134"/>
      </rPr>
      <t>成人广播电视教育</t>
    </r>
  </si>
  <si>
    <r>
      <rPr>
        <sz val="12"/>
        <rFont val="Times New Roman"/>
        <charset val="0"/>
      </rPr>
      <t xml:space="preserve">      </t>
    </r>
    <r>
      <rPr>
        <sz val="12"/>
        <rFont val="仿宋"/>
        <charset val="134"/>
      </rPr>
      <t>其他成人教育支出</t>
    </r>
  </si>
  <si>
    <r>
      <rPr>
        <sz val="12"/>
        <rFont val="Times New Roman"/>
        <charset val="0"/>
      </rPr>
      <t xml:space="preserve">    </t>
    </r>
    <r>
      <rPr>
        <sz val="12"/>
        <rFont val="仿宋"/>
        <charset val="134"/>
      </rPr>
      <t>广播电视教育</t>
    </r>
  </si>
  <si>
    <r>
      <rPr>
        <sz val="12"/>
        <rFont val="Times New Roman"/>
        <charset val="0"/>
      </rPr>
      <t xml:space="preserve">      </t>
    </r>
    <r>
      <rPr>
        <sz val="12"/>
        <rFont val="仿宋"/>
        <charset val="134"/>
      </rPr>
      <t>广播电视学校</t>
    </r>
  </si>
  <si>
    <r>
      <rPr>
        <sz val="12"/>
        <rFont val="Times New Roman"/>
        <charset val="0"/>
      </rPr>
      <t xml:space="preserve">      </t>
    </r>
    <r>
      <rPr>
        <sz val="12"/>
        <rFont val="仿宋"/>
        <charset val="134"/>
      </rPr>
      <t>教育电视台</t>
    </r>
  </si>
  <si>
    <r>
      <rPr>
        <sz val="12"/>
        <rFont val="Times New Roman"/>
        <charset val="0"/>
      </rPr>
      <t xml:space="preserve">      </t>
    </r>
    <r>
      <rPr>
        <sz val="12"/>
        <rFont val="仿宋"/>
        <charset val="134"/>
      </rPr>
      <t>其他广播电视教育支出</t>
    </r>
  </si>
  <si>
    <r>
      <rPr>
        <sz val="12"/>
        <rFont val="Times New Roman"/>
        <charset val="0"/>
      </rPr>
      <t xml:space="preserve">    </t>
    </r>
    <r>
      <rPr>
        <sz val="12"/>
        <rFont val="仿宋"/>
        <charset val="134"/>
      </rPr>
      <t>留学教育</t>
    </r>
  </si>
  <si>
    <r>
      <rPr>
        <sz val="12"/>
        <rFont val="Times New Roman"/>
        <charset val="0"/>
      </rPr>
      <t xml:space="preserve">      </t>
    </r>
    <r>
      <rPr>
        <sz val="12"/>
        <rFont val="仿宋"/>
        <charset val="134"/>
      </rPr>
      <t>出国留学教育</t>
    </r>
  </si>
  <si>
    <r>
      <rPr>
        <sz val="12"/>
        <rFont val="Times New Roman"/>
        <charset val="0"/>
      </rPr>
      <t xml:space="preserve">      </t>
    </r>
    <r>
      <rPr>
        <sz val="12"/>
        <rFont val="仿宋"/>
        <charset val="134"/>
      </rPr>
      <t>来华留学教育</t>
    </r>
  </si>
  <si>
    <r>
      <rPr>
        <sz val="12"/>
        <rFont val="Times New Roman"/>
        <charset val="0"/>
      </rPr>
      <t xml:space="preserve">      </t>
    </r>
    <r>
      <rPr>
        <sz val="12"/>
        <rFont val="仿宋"/>
        <charset val="134"/>
      </rPr>
      <t>其他留学教育支出</t>
    </r>
  </si>
  <si>
    <r>
      <rPr>
        <sz val="12"/>
        <rFont val="Times New Roman"/>
        <charset val="0"/>
      </rPr>
      <t xml:space="preserve">    </t>
    </r>
    <r>
      <rPr>
        <sz val="12"/>
        <rFont val="仿宋"/>
        <charset val="134"/>
      </rPr>
      <t>特殊教育</t>
    </r>
  </si>
  <si>
    <r>
      <rPr>
        <sz val="12"/>
        <rFont val="Times New Roman"/>
        <charset val="0"/>
      </rPr>
      <t xml:space="preserve">      </t>
    </r>
    <r>
      <rPr>
        <sz val="12"/>
        <rFont val="仿宋"/>
        <charset val="134"/>
      </rPr>
      <t>特殊学校教育</t>
    </r>
  </si>
  <si>
    <r>
      <rPr>
        <sz val="12"/>
        <rFont val="Times New Roman"/>
        <charset val="0"/>
      </rPr>
      <t xml:space="preserve">      </t>
    </r>
    <r>
      <rPr>
        <sz val="12"/>
        <rFont val="仿宋"/>
        <charset val="134"/>
      </rPr>
      <t>工读学校教育</t>
    </r>
  </si>
  <si>
    <r>
      <rPr>
        <sz val="12"/>
        <rFont val="Times New Roman"/>
        <charset val="0"/>
      </rPr>
      <t xml:space="preserve">      </t>
    </r>
    <r>
      <rPr>
        <sz val="12"/>
        <rFont val="仿宋"/>
        <charset val="134"/>
      </rPr>
      <t>其他特殊教育支出</t>
    </r>
  </si>
  <si>
    <r>
      <rPr>
        <sz val="12"/>
        <rFont val="Times New Roman"/>
        <charset val="0"/>
      </rPr>
      <t xml:space="preserve">    </t>
    </r>
    <r>
      <rPr>
        <sz val="12"/>
        <rFont val="仿宋"/>
        <charset val="134"/>
      </rPr>
      <t>进修及培训</t>
    </r>
  </si>
  <si>
    <r>
      <rPr>
        <sz val="12"/>
        <rFont val="Times New Roman"/>
        <charset val="0"/>
      </rPr>
      <t xml:space="preserve">      </t>
    </r>
    <r>
      <rPr>
        <sz val="12"/>
        <rFont val="仿宋"/>
        <charset val="134"/>
      </rPr>
      <t>教师进修</t>
    </r>
  </si>
  <si>
    <r>
      <rPr>
        <sz val="12"/>
        <rFont val="Times New Roman"/>
        <charset val="0"/>
      </rPr>
      <t xml:space="preserve">      </t>
    </r>
    <r>
      <rPr>
        <sz val="12"/>
        <rFont val="仿宋"/>
        <charset val="134"/>
      </rPr>
      <t>干部教育</t>
    </r>
  </si>
  <si>
    <r>
      <rPr>
        <sz val="12"/>
        <rFont val="Times New Roman"/>
        <charset val="0"/>
      </rPr>
      <t xml:space="preserve">      </t>
    </r>
    <r>
      <rPr>
        <sz val="12"/>
        <rFont val="仿宋"/>
        <charset val="134"/>
      </rPr>
      <t>培训支出</t>
    </r>
  </si>
  <si>
    <r>
      <rPr>
        <sz val="12"/>
        <rFont val="Times New Roman"/>
        <charset val="0"/>
      </rPr>
      <t xml:space="preserve">      </t>
    </r>
    <r>
      <rPr>
        <sz val="12"/>
        <rFont val="仿宋"/>
        <charset val="134"/>
      </rPr>
      <t>退役士兵能力提升</t>
    </r>
  </si>
  <si>
    <r>
      <rPr>
        <sz val="12"/>
        <rFont val="Times New Roman"/>
        <charset val="0"/>
      </rPr>
      <t xml:space="preserve">      </t>
    </r>
    <r>
      <rPr>
        <sz val="12"/>
        <rFont val="仿宋"/>
        <charset val="134"/>
      </rPr>
      <t>其他进修及培训</t>
    </r>
  </si>
  <si>
    <r>
      <rPr>
        <sz val="12"/>
        <rFont val="Times New Roman"/>
        <charset val="0"/>
      </rPr>
      <t xml:space="preserve">    </t>
    </r>
    <r>
      <rPr>
        <sz val="12"/>
        <rFont val="仿宋"/>
        <charset val="134"/>
      </rPr>
      <t>教育费附加安排的支出</t>
    </r>
  </si>
  <si>
    <r>
      <rPr>
        <sz val="12"/>
        <rFont val="Times New Roman"/>
        <charset val="0"/>
      </rPr>
      <t xml:space="preserve">      </t>
    </r>
    <r>
      <rPr>
        <sz val="12"/>
        <rFont val="仿宋"/>
        <charset val="134"/>
      </rPr>
      <t>农村中小学校舍建设</t>
    </r>
  </si>
  <si>
    <r>
      <rPr>
        <sz val="12"/>
        <rFont val="Times New Roman"/>
        <charset val="0"/>
      </rPr>
      <t xml:space="preserve">      </t>
    </r>
    <r>
      <rPr>
        <sz val="12"/>
        <rFont val="仿宋"/>
        <charset val="134"/>
      </rPr>
      <t>农村中小学教学设施</t>
    </r>
  </si>
  <si>
    <r>
      <rPr>
        <sz val="12"/>
        <rFont val="Times New Roman"/>
        <charset val="0"/>
      </rPr>
      <t xml:space="preserve">      </t>
    </r>
    <r>
      <rPr>
        <sz val="12"/>
        <rFont val="仿宋"/>
        <charset val="134"/>
      </rPr>
      <t>城市中小学校舍建设</t>
    </r>
  </si>
  <si>
    <r>
      <rPr>
        <sz val="12"/>
        <rFont val="Times New Roman"/>
        <charset val="0"/>
      </rPr>
      <t xml:space="preserve">      </t>
    </r>
    <r>
      <rPr>
        <sz val="12"/>
        <rFont val="仿宋"/>
        <charset val="134"/>
      </rPr>
      <t>城市中小学教学设施</t>
    </r>
  </si>
  <si>
    <r>
      <rPr>
        <sz val="12"/>
        <rFont val="Times New Roman"/>
        <charset val="0"/>
      </rPr>
      <t xml:space="preserve">      </t>
    </r>
    <r>
      <rPr>
        <sz val="12"/>
        <rFont val="仿宋"/>
        <charset val="134"/>
      </rPr>
      <t>中等职业学校教学设施</t>
    </r>
  </si>
  <si>
    <r>
      <rPr>
        <sz val="12"/>
        <rFont val="Times New Roman"/>
        <charset val="0"/>
      </rPr>
      <t xml:space="preserve">      </t>
    </r>
    <r>
      <rPr>
        <sz val="12"/>
        <rFont val="仿宋"/>
        <charset val="134"/>
      </rPr>
      <t>其他教育费附加安排的支出</t>
    </r>
  </si>
  <si>
    <r>
      <rPr>
        <sz val="12"/>
        <rFont val="Times New Roman"/>
        <charset val="0"/>
      </rPr>
      <t xml:space="preserve">    </t>
    </r>
    <r>
      <rPr>
        <sz val="12"/>
        <rFont val="仿宋"/>
        <charset val="134"/>
      </rPr>
      <t>其他教育支出</t>
    </r>
  </si>
  <si>
    <r>
      <rPr>
        <sz val="12"/>
        <rFont val="Times New Roman"/>
        <charset val="0"/>
      </rPr>
      <t xml:space="preserve">      </t>
    </r>
    <r>
      <rPr>
        <sz val="12"/>
        <rFont val="仿宋"/>
        <charset val="134"/>
      </rPr>
      <t>其他教育支出</t>
    </r>
  </si>
  <si>
    <r>
      <rPr>
        <sz val="12"/>
        <rFont val="Times New Roman"/>
        <charset val="0"/>
      </rPr>
      <t xml:space="preserve">  </t>
    </r>
    <r>
      <rPr>
        <sz val="12"/>
        <rFont val="仿宋"/>
        <charset val="134"/>
      </rPr>
      <t>科学技术支出</t>
    </r>
  </si>
  <si>
    <r>
      <rPr>
        <sz val="12"/>
        <rFont val="Times New Roman"/>
        <charset val="0"/>
      </rPr>
      <t xml:space="preserve">    </t>
    </r>
    <r>
      <rPr>
        <sz val="12"/>
        <rFont val="仿宋"/>
        <charset val="134"/>
      </rPr>
      <t>科学技术管理事务</t>
    </r>
  </si>
  <si>
    <r>
      <rPr>
        <sz val="12"/>
        <rFont val="Times New Roman"/>
        <charset val="0"/>
      </rPr>
      <t xml:space="preserve">      </t>
    </r>
    <r>
      <rPr>
        <sz val="12"/>
        <rFont val="仿宋"/>
        <charset val="134"/>
      </rPr>
      <t>其他科学技术管理事务支出</t>
    </r>
  </si>
  <si>
    <r>
      <rPr>
        <sz val="12"/>
        <rFont val="Times New Roman"/>
        <charset val="0"/>
      </rPr>
      <t xml:space="preserve">    </t>
    </r>
    <r>
      <rPr>
        <sz val="12"/>
        <rFont val="仿宋"/>
        <charset val="134"/>
      </rPr>
      <t>基础研究</t>
    </r>
  </si>
  <si>
    <r>
      <rPr>
        <sz val="12"/>
        <rFont val="Times New Roman"/>
        <charset val="0"/>
      </rPr>
      <t xml:space="preserve">      </t>
    </r>
    <r>
      <rPr>
        <sz val="12"/>
        <rFont val="仿宋"/>
        <charset val="134"/>
      </rPr>
      <t>机构运行</t>
    </r>
  </si>
  <si>
    <r>
      <rPr>
        <sz val="12"/>
        <rFont val="Times New Roman"/>
        <charset val="0"/>
      </rPr>
      <t xml:space="preserve">      </t>
    </r>
    <r>
      <rPr>
        <sz val="12"/>
        <rFont val="仿宋"/>
        <charset val="134"/>
      </rPr>
      <t>自然科学基金</t>
    </r>
  </si>
  <si>
    <r>
      <rPr>
        <sz val="12"/>
        <rFont val="Times New Roman"/>
        <charset val="0"/>
      </rPr>
      <t xml:space="preserve">      </t>
    </r>
    <r>
      <rPr>
        <sz val="12"/>
        <rFont val="仿宋"/>
        <charset val="134"/>
      </rPr>
      <t>实验室及相关设施</t>
    </r>
  </si>
  <si>
    <r>
      <rPr>
        <sz val="12"/>
        <rFont val="Times New Roman"/>
        <charset val="0"/>
      </rPr>
      <t xml:space="preserve">      </t>
    </r>
    <r>
      <rPr>
        <sz val="12"/>
        <rFont val="仿宋"/>
        <charset val="134"/>
      </rPr>
      <t>重大科学工程</t>
    </r>
  </si>
  <si>
    <r>
      <rPr>
        <sz val="12"/>
        <rFont val="Times New Roman"/>
        <charset val="0"/>
      </rPr>
      <t xml:space="preserve">      </t>
    </r>
    <r>
      <rPr>
        <sz val="12"/>
        <rFont val="仿宋"/>
        <charset val="134"/>
      </rPr>
      <t>专项基础科研</t>
    </r>
  </si>
  <si>
    <r>
      <rPr>
        <sz val="12"/>
        <rFont val="Times New Roman"/>
        <charset val="0"/>
      </rPr>
      <t xml:space="preserve">      </t>
    </r>
    <r>
      <rPr>
        <sz val="12"/>
        <rFont val="仿宋"/>
        <charset val="134"/>
      </rPr>
      <t>专项技术基础</t>
    </r>
  </si>
  <si>
    <r>
      <rPr>
        <sz val="12"/>
        <rFont val="Times New Roman"/>
        <charset val="0"/>
      </rPr>
      <t xml:space="preserve">      </t>
    </r>
    <r>
      <rPr>
        <sz val="12"/>
        <rFont val="仿宋"/>
        <charset val="134"/>
      </rPr>
      <t>科技人才队伍建设</t>
    </r>
  </si>
  <si>
    <r>
      <rPr>
        <sz val="12"/>
        <rFont val="Times New Roman"/>
        <charset val="0"/>
      </rPr>
      <t xml:space="preserve">      </t>
    </r>
    <r>
      <rPr>
        <sz val="12"/>
        <rFont val="仿宋"/>
        <charset val="134"/>
      </rPr>
      <t>其他基础研究支出</t>
    </r>
  </si>
  <si>
    <r>
      <rPr>
        <sz val="12"/>
        <rFont val="Times New Roman"/>
        <charset val="0"/>
      </rPr>
      <t xml:space="preserve">    </t>
    </r>
    <r>
      <rPr>
        <sz val="12"/>
        <rFont val="仿宋"/>
        <charset val="134"/>
      </rPr>
      <t>应用研究</t>
    </r>
  </si>
  <si>
    <r>
      <rPr>
        <sz val="12"/>
        <rFont val="Times New Roman"/>
        <charset val="0"/>
      </rPr>
      <t xml:space="preserve">      </t>
    </r>
    <r>
      <rPr>
        <sz val="12"/>
        <rFont val="仿宋"/>
        <charset val="134"/>
      </rPr>
      <t>社会公益研究</t>
    </r>
  </si>
  <si>
    <r>
      <rPr>
        <sz val="12"/>
        <rFont val="Times New Roman"/>
        <charset val="0"/>
      </rPr>
      <t xml:space="preserve">      </t>
    </r>
    <r>
      <rPr>
        <sz val="12"/>
        <rFont val="仿宋"/>
        <charset val="134"/>
      </rPr>
      <t>高技术研究</t>
    </r>
  </si>
  <si>
    <r>
      <rPr>
        <sz val="12"/>
        <rFont val="Times New Roman"/>
        <charset val="0"/>
      </rPr>
      <t xml:space="preserve">      </t>
    </r>
    <r>
      <rPr>
        <sz val="12"/>
        <rFont val="仿宋"/>
        <charset val="134"/>
      </rPr>
      <t>专项科研试制</t>
    </r>
  </si>
  <si>
    <r>
      <rPr>
        <sz val="12"/>
        <rFont val="Times New Roman"/>
        <charset val="0"/>
      </rPr>
      <t xml:space="preserve">      </t>
    </r>
    <r>
      <rPr>
        <sz val="12"/>
        <rFont val="仿宋"/>
        <charset val="134"/>
      </rPr>
      <t>其他应用研究支出</t>
    </r>
  </si>
  <si>
    <r>
      <rPr>
        <sz val="12"/>
        <rFont val="Times New Roman"/>
        <charset val="0"/>
      </rPr>
      <t xml:space="preserve">    </t>
    </r>
    <r>
      <rPr>
        <sz val="12"/>
        <rFont val="仿宋"/>
        <charset val="134"/>
      </rPr>
      <t>技术研究与开发</t>
    </r>
  </si>
  <si>
    <r>
      <rPr>
        <sz val="12"/>
        <rFont val="Times New Roman"/>
        <charset val="0"/>
      </rPr>
      <t xml:space="preserve">      </t>
    </r>
    <r>
      <rPr>
        <sz val="12"/>
        <rFont val="仿宋"/>
        <charset val="134"/>
      </rPr>
      <t>科技成果转化与扩散</t>
    </r>
  </si>
  <si>
    <r>
      <rPr>
        <sz val="12"/>
        <rFont val="Times New Roman"/>
        <charset val="0"/>
      </rPr>
      <t xml:space="preserve">      </t>
    </r>
    <r>
      <rPr>
        <sz val="12"/>
        <rFont val="仿宋"/>
        <charset val="134"/>
      </rPr>
      <t>共性技术研究与开发</t>
    </r>
  </si>
  <si>
    <r>
      <rPr>
        <sz val="12"/>
        <rFont val="Times New Roman"/>
        <charset val="0"/>
      </rPr>
      <t xml:space="preserve">      </t>
    </r>
    <r>
      <rPr>
        <sz val="12"/>
        <rFont val="仿宋"/>
        <charset val="134"/>
      </rPr>
      <t>其他技术研究与开发支出</t>
    </r>
  </si>
  <si>
    <r>
      <rPr>
        <sz val="12"/>
        <rFont val="Times New Roman"/>
        <charset val="0"/>
      </rPr>
      <t xml:space="preserve">    </t>
    </r>
    <r>
      <rPr>
        <sz val="12"/>
        <rFont val="仿宋"/>
        <charset val="134"/>
      </rPr>
      <t>科技条件与服务</t>
    </r>
  </si>
  <si>
    <r>
      <rPr>
        <sz val="12"/>
        <rFont val="Times New Roman"/>
        <charset val="0"/>
      </rPr>
      <t xml:space="preserve">      </t>
    </r>
    <r>
      <rPr>
        <sz val="12"/>
        <rFont val="仿宋"/>
        <charset val="134"/>
      </rPr>
      <t>技术创新服务体系</t>
    </r>
  </si>
  <si>
    <r>
      <rPr>
        <sz val="12"/>
        <rFont val="Times New Roman"/>
        <charset val="0"/>
      </rPr>
      <t xml:space="preserve">      </t>
    </r>
    <r>
      <rPr>
        <sz val="12"/>
        <rFont val="仿宋"/>
        <charset val="134"/>
      </rPr>
      <t>科技条件专项</t>
    </r>
  </si>
  <si>
    <r>
      <rPr>
        <sz val="12"/>
        <rFont val="Times New Roman"/>
        <charset val="0"/>
      </rPr>
      <t xml:space="preserve">      </t>
    </r>
    <r>
      <rPr>
        <sz val="12"/>
        <rFont val="仿宋"/>
        <charset val="134"/>
      </rPr>
      <t>其他科技条件与服务支出</t>
    </r>
  </si>
  <si>
    <r>
      <rPr>
        <sz val="12"/>
        <rFont val="Times New Roman"/>
        <charset val="0"/>
      </rPr>
      <t xml:space="preserve">    </t>
    </r>
    <r>
      <rPr>
        <sz val="12"/>
        <rFont val="仿宋"/>
        <charset val="134"/>
      </rPr>
      <t>社会科学</t>
    </r>
  </si>
  <si>
    <r>
      <rPr>
        <sz val="12"/>
        <rFont val="Times New Roman"/>
        <charset val="0"/>
      </rPr>
      <t xml:space="preserve">      </t>
    </r>
    <r>
      <rPr>
        <sz val="12"/>
        <rFont val="仿宋"/>
        <charset val="134"/>
      </rPr>
      <t>社会科学研究机构</t>
    </r>
  </si>
  <si>
    <r>
      <rPr>
        <sz val="12"/>
        <rFont val="Times New Roman"/>
        <charset val="0"/>
      </rPr>
      <t xml:space="preserve">      </t>
    </r>
    <r>
      <rPr>
        <sz val="12"/>
        <rFont val="仿宋"/>
        <charset val="134"/>
      </rPr>
      <t>社会科学研究</t>
    </r>
  </si>
  <si>
    <r>
      <rPr>
        <sz val="12"/>
        <rFont val="Times New Roman"/>
        <charset val="0"/>
      </rPr>
      <t xml:space="preserve">      </t>
    </r>
    <r>
      <rPr>
        <sz val="12"/>
        <rFont val="仿宋"/>
        <charset val="134"/>
      </rPr>
      <t>社科基金支出</t>
    </r>
  </si>
  <si>
    <r>
      <rPr>
        <sz val="12"/>
        <rFont val="Times New Roman"/>
        <charset val="0"/>
      </rPr>
      <t xml:space="preserve">      </t>
    </r>
    <r>
      <rPr>
        <sz val="12"/>
        <rFont val="仿宋"/>
        <charset val="134"/>
      </rPr>
      <t>其他社会科学支出</t>
    </r>
  </si>
  <si>
    <r>
      <rPr>
        <sz val="12"/>
        <rFont val="Times New Roman"/>
        <charset val="0"/>
      </rPr>
      <t xml:space="preserve">    </t>
    </r>
    <r>
      <rPr>
        <sz val="12"/>
        <rFont val="仿宋"/>
        <charset val="134"/>
      </rPr>
      <t>科学技术普及</t>
    </r>
  </si>
  <si>
    <r>
      <rPr>
        <sz val="12"/>
        <rFont val="Times New Roman"/>
        <charset val="0"/>
      </rPr>
      <t xml:space="preserve">      </t>
    </r>
    <r>
      <rPr>
        <sz val="12"/>
        <rFont val="仿宋"/>
        <charset val="134"/>
      </rPr>
      <t>科普活动</t>
    </r>
  </si>
  <si>
    <r>
      <rPr>
        <sz val="12"/>
        <rFont val="Times New Roman"/>
        <charset val="0"/>
      </rPr>
      <t xml:space="preserve">      </t>
    </r>
    <r>
      <rPr>
        <sz val="12"/>
        <rFont val="仿宋"/>
        <charset val="134"/>
      </rPr>
      <t>青少年科技活动</t>
    </r>
  </si>
  <si>
    <r>
      <rPr>
        <sz val="12"/>
        <rFont val="Times New Roman"/>
        <charset val="0"/>
      </rPr>
      <t xml:space="preserve">      </t>
    </r>
    <r>
      <rPr>
        <sz val="12"/>
        <rFont val="仿宋"/>
        <charset val="134"/>
      </rPr>
      <t>学术交流活动</t>
    </r>
  </si>
  <si>
    <r>
      <rPr>
        <sz val="12"/>
        <rFont val="Times New Roman"/>
        <charset val="0"/>
      </rPr>
      <t xml:space="preserve">      </t>
    </r>
    <r>
      <rPr>
        <sz val="12"/>
        <rFont val="仿宋"/>
        <charset val="134"/>
      </rPr>
      <t>科技馆站</t>
    </r>
  </si>
  <si>
    <r>
      <rPr>
        <sz val="12"/>
        <rFont val="Times New Roman"/>
        <charset val="0"/>
      </rPr>
      <t xml:space="preserve">      </t>
    </r>
    <r>
      <rPr>
        <sz val="12"/>
        <rFont val="仿宋"/>
        <charset val="134"/>
      </rPr>
      <t>其他科学技术普及支出</t>
    </r>
  </si>
  <si>
    <r>
      <rPr>
        <sz val="12"/>
        <rFont val="Times New Roman"/>
        <charset val="0"/>
      </rPr>
      <t xml:space="preserve">    </t>
    </r>
    <r>
      <rPr>
        <sz val="12"/>
        <rFont val="仿宋"/>
        <charset val="134"/>
      </rPr>
      <t>科技交流与合作</t>
    </r>
  </si>
  <si>
    <r>
      <rPr>
        <sz val="12"/>
        <rFont val="Times New Roman"/>
        <charset val="0"/>
      </rPr>
      <t xml:space="preserve">      </t>
    </r>
    <r>
      <rPr>
        <sz val="12"/>
        <rFont val="仿宋"/>
        <charset val="134"/>
      </rPr>
      <t>国际交流与合作</t>
    </r>
  </si>
  <si>
    <r>
      <rPr>
        <sz val="12"/>
        <rFont val="Times New Roman"/>
        <charset val="0"/>
      </rPr>
      <t xml:space="preserve">      </t>
    </r>
    <r>
      <rPr>
        <sz val="12"/>
        <rFont val="仿宋"/>
        <charset val="134"/>
      </rPr>
      <t>重大科技合作项目</t>
    </r>
  </si>
  <si>
    <r>
      <rPr>
        <sz val="12"/>
        <rFont val="Times New Roman"/>
        <charset val="0"/>
      </rPr>
      <t xml:space="preserve">      </t>
    </r>
    <r>
      <rPr>
        <sz val="12"/>
        <rFont val="仿宋"/>
        <charset val="134"/>
      </rPr>
      <t>其他科技交流与合作支出</t>
    </r>
  </si>
  <si>
    <r>
      <rPr>
        <sz val="12"/>
        <rFont val="Times New Roman"/>
        <charset val="0"/>
      </rPr>
      <t xml:space="preserve">    </t>
    </r>
    <r>
      <rPr>
        <sz val="12"/>
        <rFont val="仿宋"/>
        <charset val="134"/>
      </rPr>
      <t>科技重大项目</t>
    </r>
  </si>
  <si>
    <r>
      <rPr>
        <sz val="12"/>
        <rFont val="Times New Roman"/>
        <charset val="0"/>
      </rPr>
      <t xml:space="preserve">      </t>
    </r>
    <r>
      <rPr>
        <sz val="12"/>
        <rFont val="仿宋"/>
        <charset val="134"/>
      </rPr>
      <t>科技重大专项</t>
    </r>
  </si>
  <si>
    <r>
      <rPr>
        <sz val="12"/>
        <rFont val="Times New Roman"/>
        <charset val="0"/>
      </rPr>
      <t xml:space="preserve">      </t>
    </r>
    <r>
      <rPr>
        <sz val="12"/>
        <rFont val="仿宋"/>
        <charset val="134"/>
      </rPr>
      <t>重点研发计划</t>
    </r>
  </si>
  <si>
    <r>
      <rPr>
        <sz val="12"/>
        <rFont val="Times New Roman"/>
        <charset val="0"/>
      </rPr>
      <t xml:space="preserve">      </t>
    </r>
    <r>
      <rPr>
        <sz val="12"/>
        <rFont val="仿宋"/>
        <charset val="134"/>
      </rPr>
      <t>其他科技重大项目</t>
    </r>
  </si>
  <si>
    <r>
      <rPr>
        <sz val="12"/>
        <rFont val="Times New Roman"/>
        <charset val="0"/>
      </rPr>
      <t xml:space="preserve">    </t>
    </r>
    <r>
      <rPr>
        <sz val="12"/>
        <rFont val="仿宋"/>
        <charset val="134"/>
      </rPr>
      <t>其他科学技术支出</t>
    </r>
  </si>
  <si>
    <r>
      <rPr>
        <sz val="12"/>
        <rFont val="Times New Roman"/>
        <charset val="0"/>
      </rPr>
      <t xml:space="preserve">      </t>
    </r>
    <r>
      <rPr>
        <sz val="12"/>
        <rFont val="仿宋"/>
        <charset val="134"/>
      </rPr>
      <t>科技奖励</t>
    </r>
  </si>
  <si>
    <r>
      <rPr>
        <sz val="12"/>
        <rFont val="Times New Roman"/>
        <charset val="0"/>
      </rPr>
      <t xml:space="preserve">      </t>
    </r>
    <r>
      <rPr>
        <sz val="12"/>
        <rFont val="仿宋"/>
        <charset val="134"/>
      </rPr>
      <t>核应急</t>
    </r>
  </si>
  <si>
    <r>
      <rPr>
        <sz val="12"/>
        <rFont val="Times New Roman"/>
        <charset val="0"/>
      </rPr>
      <t xml:space="preserve">      </t>
    </r>
    <r>
      <rPr>
        <sz val="12"/>
        <rFont val="仿宋"/>
        <charset val="134"/>
      </rPr>
      <t>转制科研机构</t>
    </r>
  </si>
  <si>
    <r>
      <rPr>
        <sz val="12"/>
        <rFont val="Times New Roman"/>
        <charset val="0"/>
      </rPr>
      <t xml:space="preserve">      </t>
    </r>
    <r>
      <rPr>
        <sz val="12"/>
        <rFont val="仿宋"/>
        <charset val="134"/>
      </rPr>
      <t>其他科学技术支出</t>
    </r>
  </si>
  <si>
    <r>
      <rPr>
        <sz val="12"/>
        <rFont val="Times New Roman"/>
        <charset val="0"/>
      </rPr>
      <t xml:space="preserve">  </t>
    </r>
    <r>
      <rPr>
        <sz val="12"/>
        <rFont val="仿宋"/>
        <charset val="134"/>
      </rPr>
      <t>文化旅游体育与传媒支出</t>
    </r>
  </si>
  <si>
    <r>
      <rPr>
        <sz val="12"/>
        <rFont val="Times New Roman"/>
        <charset val="0"/>
      </rPr>
      <t xml:space="preserve">    </t>
    </r>
    <r>
      <rPr>
        <sz val="12"/>
        <rFont val="仿宋"/>
        <charset val="134"/>
      </rPr>
      <t>文化和旅游</t>
    </r>
  </si>
  <si>
    <r>
      <rPr>
        <sz val="12"/>
        <rFont val="Times New Roman"/>
        <charset val="0"/>
      </rPr>
      <t xml:space="preserve">      </t>
    </r>
    <r>
      <rPr>
        <sz val="12"/>
        <rFont val="仿宋"/>
        <charset val="134"/>
      </rPr>
      <t>图书馆</t>
    </r>
  </si>
  <si>
    <r>
      <rPr>
        <sz val="12"/>
        <rFont val="Times New Roman"/>
        <charset val="0"/>
      </rPr>
      <t xml:space="preserve">      </t>
    </r>
    <r>
      <rPr>
        <sz val="12"/>
        <rFont val="仿宋"/>
        <charset val="134"/>
      </rPr>
      <t>文化展示及纪念机构</t>
    </r>
  </si>
  <si>
    <r>
      <rPr>
        <sz val="12"/>
        <rFont val="Times New Roman"/>
        <charset val="0"/>
      </rPr>
      <t xml:space="preserve">      </t>
    </r>
    <r>
      <rPr>
        <sz val="12"/>
        <rFont val="仿宋"/>
        <charset val="134"/>
      </rPr>
      <t>艺术表演场所</t>
    </r>
  </si>
  <si>
    <r>
      <rPr>
        <sz val="12"/>
        <rFont val="Times New Roman"/>
        <charset val="0"/>
      </rPr>
      <t xml:space="preserve">      </t>
    </r>
    <r>
      <rPr>
        <sz val="12"/>
        <rFont val="仿宋"/>
        <charset val="134"/>
      </rPr>
      <t>艺术表演团体</t>
    </r>
  </si>
  <si>
    <r>
      <rPr>
        <sz val="12"/>
        <rFont val="Times New Roman"/>
        <charset val="0"/>
      </rPr>
      <t xml:space="preserve">      </t>
    </r>
    <r>
      <rPr>
        <sz val="12"/>
        <rFont val="仿宋"/>
        <charset val="134"/>
      </rPr>
      <t>文化活动</t>
    </r>
  </si>
  <si>
    <r>
      <rPr>
        <sz val="12"/>
        <rFont val="Times New Roman"/>
        <charset val="0"/>
      </rPr>
      <t xml:space="preserve">      </t>
    </r>
    <r>
      <rPr>
        <sz val="12"/>
        <rFont val="仿宋"/>
        <charset val="134"/>
      </rPr>
      <t>群众文化</t>
    </r>
  </si>
  <si>
    <r>
      <rPr>
        <sz val="12"/>
        <rFont val="Times New Roman"/>
        <charset val="0"/>
      </rPr>
      <t xml:space="preserve">      </t>
    </r>
    <r>
      <rPr>
        <sz val="12"/>
        <rFont val="仿宋"/>
        <charset val="134"/>
      </rPr>
      <t>文化和旅游交流与合作</t>
    </r>
  </si>
  <si>
    <r>
      <rPr>
        <sz val="12"/>
        <rFont val="Times New Roman"/>
        <charset val="0"/>
      </rPr>
      <t xml:space="preserve">      </t>
    </r>
    <r>
      <rPr>
        <sz val="12"/>
        <rFont val="仿宋"/>
        <charset val="134"/>
      </rPr>
      <t>文化创作与保护</t>
    </r>
  </si>
  <si>
    <r>
      <rPr>
        <sz val="12"/>
        <rFont val="Times New Roman"/>
        <charset val="0"/>
      </rPr>
      <t xml:space="preserve">      </t>
    </r>
    <r>
      <rPr>
        <sz val="12"/>
        <rFont val="仿宋"/>
        <charset val="134"/>
      </rPr>
      <t>文化和旅游市场管理</t>
    </r>
  </si>
  <si>
    <r>
      <rPr>
        <sz val="12"/>
        <rFont val="Times New Roman"/>
        <charset val="0"/>
      </rPr>
      <t xml:space="preserve">      </t>
    </r>
    <r>
      <rPr>
        <sz val="12"/>
        <rFont val="仿宋"/>
        <charset val="134"/>
      </rPr>
      <t>旅游宣传</t>
    </r>
  </si>
  <si>
    <r>
      <rPr>
        <sz val="12"/>
        <rFont val="Times New Roman"/>
        <charset val="0"/>
      </rPr>
      <t xml:space="preserve">      </t>
    </r>
    <r>
      <rPr>
        <sz val="12"/>
        <rFont val="仿宋"/>
        <charset val="134"/>
      </rPr>
      <t>文化和旅游管理事务</t>
    </r>
  </si>
  <si>
    <r>
      <rPr>
        <sz val="12"/>
        <rFont val="Times New Roman"/>
        <charset val="0"/>
      </rPr>
      <t xml:space="preserve">      </t>
    </r>
    <r>
      <rPr>
        <sz val="12"/>
        <rFont val="仿宋"/>
        <charset val="134"/>
      </rPr>
      <t>其他文化和旅游支出</t>
    </r>
  </si>
  <si>
    <r>
      <rPr>
        <sz val="12"/>
        <rFont val="Times New Roman"/>
        <charset val="0"/>
      </rPr>
      <t xml:space="preserve">    </t>
    </r>
    <r>
      <rPr>
        <sz val="12"/>
        <rFont val="仿宋"/>
        <charset val="134"/>
      </rPr>
      <t>文物</t>
    </r>
  </si>
  <si>
    <r>
      <rPr>
        <sz val="12"/>
        <rFont val="Times New Roman"/>
        <charset val="0"/>
      </rPr>
      <t xml:space="preserve">      </t>
    </r>
    <r>
      <rPr>
        <sz val="12"/>
        <rFont val="仿宋"/>
        <charset val="134"/>
      </rPr>
      <t>文物保护</t>
    </r>
  </si>
  <si>
    <r>
      <rPr>
        <sz val="12"/>
        <rFont val="Times New Roman"/>
        <charset val="0"/>
      </rPr>
      <t xml:space="preserve">      </t>
    </r>
    <r>
      <rPr>
        <sz val="12"/>
        <rFont val="仿宋"/>
        <charset val="134"/>
      </rPr>
      <t>博物馆</t>
    </r>
  </si>
  <si>
    <r>
      <rPr>
        <sz val="12"/>
        <rFont val="Times New Roman"/>
        <charset val="0"/>
      </rPr>
      <t xml:space="preserve">      </t>
    </r>
    <r>
      <rPr>
        <sz val="12"/>
        <rFont val="仿宋"/>
        <charset val="134"/>
      </rPr>
      <t>历史名城与古迹</t>
    </r>
  </si>
  <si>
    <r>
      <rPr>
        <sz val="12"/>
        <rFont val="Times New Roman"/>
        <charset val="0"/>
      </rPr>
      <t xml:space="preserve">      </t>
    </r>
    <r>
      <rPr>
        <sz val="12"/>
        <rFont val="仿宋"/>
        <charset val="134"/>
      </rPr>
      <t>其他文物支出</t>
    </r>
  </si>
  <si>
    <r>
      <rPr>
        <sz val="12"/>
        <rFont val="Times New Roman"/>
        <charset val="0"/>
      </rPr>
      <t xml:space="preserve">    </t>
    </r>
    <r>
      <rPr>
        <sz val="12"/>
        <rFont val="仿宋"/>
        <charset val="134"/>
      </rPr>
      <t>体育</t>
    </r>
  </si>
  <si>
    <r>
      <rPr>
        <sz val="12"/>
        <rFont val="Times New Roman"/>
        <charset val="0"/>
      </rPr>
      <t xml:space="preserve">      </t>
    </r>
    <r>
      <rPr>
        <sz val="12"/>
        <rFont val="仿宋"/>
        <charset val="134"/>
      </rPr>
      <t>运动项目管理</t>
    </r>
  </si>
  <si>
    <r>
      <rPr>
        <sz val="12"/>
        <rFont val="Times New Roman"/>
        <charset val="0"/>
      </rPr>
      <t xml:space="preserve">      </t>
    </r>
    <r>
      <rPr>
        <sz val="12"/>
        <rFont val="仿宋"/>
        <charset val="134"/>
      </rPr>
      <t>体育竞赛</t>
    </r>
  </si>
  <si>
    <r>
      <rPr>
        <sz val="12"/>
        <rFont val="Times New Roman"/>
        <charset val="0"/>
      </rPr>
      <t xml:space="preserve">      </t>
    </r>
    <r>
      <rPr>
        <sz val="12"/>
        <rFont val="仿宋"/>
        <charset val="134"/>
      </rPr>
      <t>体育训练</t>
    </r>
  </si>
  <si>
    <r>
      <rPr>
        <sz val="12"/>
        <rFont val="Times New Roman"/>
        <charset val="0"/>
      </rPr>
      <t xml:space="preserve">      </t>
    </r>
    <r>
      <rPr>
        <sz val="12"/>
        <rFont val="仿宋"/>
        <charset val="134"/>
      </rPr>
      <t>体育场馆</t>
    </r>
  </si>
  <si>
    <r>
      <rPr>
        <sz val="12"/>
        <rFont val="Times New Roman"/>
        <charset val="0"/>
      </rPr>
      <t xml:space="preserve">      </t>
    </r>
    <r>
      <rPr>
        <sz val="12"/>
        <rFont val="仿宋"/>
        <charset val="134"/>
      </rPr>
      <t>群众体育</t>
    </r>
  </si>
  <si>
    <r>
      <rPr>
        <sz val="12"/>
        <rFont val="Times New Roman"/>
        <charset val="0"/>
      </rPr>
      <t xml:space="preserve">      </t>
    </r>
    <r>
      <rPr>
        <sz val="12"/>
        <rFont val="仿宋"/>
        <charset val="134"/>
      </rPr>
      <t>体育交流与合作</t>
    </r>
  </si>
  <si>
    <r>
      <rPr>
        <sz val="12"/>
        <rFont val="Times New Roman"/>
        <charset val="0"/>
      </rPr>
      <t xml:space="preserve">      </t>
    </r>
    <r>
      <rPr>
        <sz val="12"/>
        <rFont val="仿宋"/>
        <charset val="134"/>
      </rPr>
      <t>其他体育支出</t>
    </r>
  </si>
  <si>
    <r>
      <rPr>
        <sz val="12"/>
        <rFont val="Times New Roman"/>
        <charset val="0"/>
      </rPr>
      <t xml:space="preserve">    </t>
    </r>
    <r>
      <rPr>
        <sz val="12"/>
        <rFont val="仿宋"/>
        <charset val="134"/>
      </rPr>
      <t>新闻出版电影</t>
    </r>
  </si>
  <si>
    <r>
      <rPr>
        <sz val="12"/>
        <rFont val="Times New Roman"/>
        <charset val="0"/>
      </rPr>
      <t xml:space="preserve">      </t>
    </r>
    <r>
      <rPr>
        <sz val="12"/>
        <rFont val="仿宋"/>
        <charset val="134"/>
      </rPr>
      <t>新闻通讯</t>
    </r>
  </si>
  <si>
    <r>
      <rPr>
        <sz val="12"/>
        <rFont val="Times New Roman"/>
        <charset val="0"/>
      </rPr>
      <t xml:space="preserve">      </t>
    </r>
    <r>
      <rPr>
        <sz val="12"/>
        <rFont val="仿宋"/>
        <charset val="134"/>
      </rPr>
      <t>出版发行</t>
    </r>
  </si>
  <si>
    <r>
      <rPr>
        <sz val="12"/>
        <rFont val="Times New Roman"/>
        <charset val="0"/>
      </rPr>
      <t xml:space="preserve">      </t>
    </r>
    <r>
      <rPr>
        <sz val="12"/>
        <rFont val="仿宋"/>
        <charset val="134"/>
      </rPr>
      <t>版权管理</t>
    </r>
  </si>
  <si>
    <r>
      <rPr>
        <sz val="12"/>
        <rFont val="Times New Roman"/>
        <charset val="0"/>
      </rPr>
      <t xml:space="preserve">      </t>
    </r>
    <r>
      <rPr>
        <sz val="12"/>
        <rFont val="仿宋"/>
        <charset val="134"/>
      </rPr>
      <t>电影</t>
    </r>
  </si>
  <si>
    <r>
      <rPr>
        <sz val="12"/>
        <rFont val="Times New Roman"/>
        <charset val="0"/>
      </rPr>
      <t xml:space="preserve">      </t>
    </r>
    <r>
      <rPr>
        <sz val="12"/>
        <rFont val="仿宋"/>
        <charset val="134"/>
      </rPr>
      <t>其他新闻出版电影支出</t>
    </r>
  </si>
  <si>
    <r>
      <rPr>
        <sz val="12"/>
        <rFont val="Times New Roman"/>
        <charset val="0"/>
      </rPr>
      <t xml:space="preserve">    </t>
    </r>
    <r>
      <rPr>
        <sz val="12"/>
        <rFont val="仿宋"/>
        <charset val="134"/>
      </rPr>
      <t>广播电视</t>
    </r>
  </si>
  <si>
    <r>
      <rPr>
        <sz val="12"/>
        <rFont val="Times New Roman"/>
        <charset val="0"/>
      </rPr>
      <t xml:space="preserve">      </t>
    </r>
    <r>
      <rPr>
        <sz val="12"/>
        <rFont val="仿宋"/>
        <charset val="134"/>
      </rPr>
      <t>监测监管</t>
    </r>
  </si>
  <si>
    <r>
      <rPr>
        <sz val="12"/>
        <rFont val="Times New Roman"/>
        <charset val="0"/>
      </rPr>
      <t xml:space="preserve">      </t>
    </r>
    <r>
      <rPr>
        <sz val="12"/>
        <rFont val="仿宋"/>
        <charset val="134"/>
      </rPr>
      <t>传输发射</t>
    </r>
  </si>
  <si>
    <r>
      <rPr>
        <sz val="12"/>
        <rFont val="Times New Roman"/>
        <charset val="0"/>
      </rPr>
      <t xml:space="preserve">      </t>
    </r>
    <r>
      <rPr>
        <sz val="12"/>
        <rFont val="仿宋"/>
        <charset val="134"/>
      </rPr>
      <t>广播电视事务</t>
    </r>
  </si>
  <si>
    <r>
      <rPr>
        <sz val="12"/>
        <rFont val="Times New Roman"/>
        <charset val="0"/>
      </rPr>
      <t xml:space="preserve">      </t>
    </r>
    <r>
      <rPr>
        <sz val="12"/>
        <rFont val="仿宋"/>
        <charset val="134"/>
      </rPr>
      <t>其他广播电视支出</t>
    </r>
  </si>
  <si>
    <r>
      <rPr>
        <sz val="12"/>
        <rFont val="Times New Roman"/>
        <charset val="0"/>
      </rPr>
      <t xml:space="preserve">    </t>
    </r>
    <r>
      <rPr>
        <sz val="12"/>
        <rFont val="仿宋"/>
        <charset val="134"/>
      </rPr>
      <t>其他文化旅游体育与传媒支出</t>
    </r>
  </si>
  <si>
    <r>
      <rPr>
        <sz val="12"/>
        <rFont val="Times New Roman"/>
        <charset val="0"/>
      </rPr>
      <t xml:space="preserve">      </t>
    </r>
    <r>
      <rPr>
        <sz val="12"/>
        <rFont val="仿宋"/>
        <charset val="134"/>
      </rPr>
      <t>宣传文化发展专项支出</t>
    </r>
  </si>
  <si>
    <r>
      <rPr>
        <sz val="12"/>
        <rFont val="Times New Roman"/>
        <charset val="0"/>
      </rPr>
      <t xml:space="preserve">      </t>
    </r>
    <r>
      <rPr>
        <sz val="12"/>
        <rFont val="仿宋"/>
        <charset val="134"/>
      </rPr>
      <t>文化产业发展专项支出</t>
    </r>
  </si>
  <si>
    <r>
      <rPr>
        <sz val="12"/>
        <rFont val="Times New Roman"/>
        <charset val="0"/>
      </rPr>
      <t xml:space="preserve">      </t>
    </r>
    <r>
      <rPr>
        <sz val="12"/>
        <rFont val="仿宋"/>
        <charset val="134"/>
      </rPr>
      <t>其他文化旅游体育与传媒支出</t>
    </r>
  </si>
  <si>
    <r>
      <rPr>
        <sz val="12"/>
        <rFont val="Times New Roman"/>
        <charset val="0"/>
      </rPr>
      <t xml:space="preserve">  </t>
    </r>
    <r>
      <rPr>
        <sz val="12"/>
        <rFont val="仿宋"/>
        <charset val="134"/>
      </rPr>
      <t>社会保障和就业支出</t>
    </r>
  </si>
  <si>
    <r>
      <rPr>
        <sz val="12"/>
        <rFont val="Times New Roman"/>
        <charset val="0"/>
      </rPr>
      <t xml:space="preserve">    </t>
    </r>
    <r>
      <rPr>
        <sz val="12"/>
        <rFont val="仿宋"/>
        <charset val="134"/>
      </rPr>
      <t>人力资源和社会保障管理事务</t>
    </r>
  </si>
  <si>
    <r>
      <rPr>
        <sz val="12"/>
        <rFont val="Times New Roman"/>
        <charset val="0"/>
      </rPr>
      <t xml:space="preserve">      </t>
    </r>
    <r>
      <rPr>
        <sz val="12"/>
        <rFont val="仿宋"/>
        <charset val="134"/>
      </rPr>
      <t>综合业务管理</t>
    </r>
  </si>
  <si>
    <r>
      <rPr>
        <sz val="12"/>
        <rFont val="Times New Roman"/>
        <charset val="0"/>
      </rPr>
      <t xml:space="preserve">      </t>
    </r>
    <r>
      <rPr>
        <sz val="12"/>
        <rFont val="仿宋"/>
        <charset val="134"/>
      </rPr>
      <t>劳动保障监察</t>
    </r>
  </si>
  <si>
    <r>
      <rPr>
        <sz val="12"/>
        <rFont val="Times New Roman"/>
        <charset val="0"/>
      </rPr>
      <t xml:space="preserve">      </t>
    </r>
    <r>
      <rPr>
        <sz val="12"/>
        <rFont val="仿宋"/>
        <charset val="134"/>
      </rPr>
      <t>就业管理事务</t>
    </r>
  </si>
  <si>
    <r>
      <rPr>
        <sz val="12"/>
        <rFont val="Times New Roman"/>
        <charset val="0"/>
      </rPr>
      <t xml:space="preserve">      </t>
    </r>
    <r>
      <rPr>
        <sz val="12"/>
        <rFont val="仿宋"/>
        <charset val="134"/>
      </rPr>
      <t>社会保险业务管理事务</t>
    </r>
  </si>
  <si>
    <r>
      <rPr>
        <sz val="12"/>
        <rFont val="Times New Roman"/>
        <charset val="0"/>
      </rPr>
      <t xml:space="preserve">      </t>
    </r>
    <r>
      <rPr>
        <sz val="12"/>
        <rFont val="仿宋"/>
        <charset val="134"/>
      </rPr>
      <t>社会保险经办机构</t>
    </r>
  </si>
  <si>
    <r>
      <rPr>
        <sz val="12"/>
        <rFont val="Times New Roman"/>
        <charset val="0"/>
      </rPr>
      <t xml:space="preserve">      </t>
    </r>
    <r>
      <rPr>
        <sz val="12"/>
        <rFont val="仿宋"/>
        <charset val="134"/>
      </rPr>
      <t>劳动关系和维权</t>
    </r>
  </si>
  <si>
    <r>
      <rPr>
        <sz val="12"/>
        <rFont val="Times New Roman"/>
        <charset val="0"/>
      </rPr>
      <t xml:space="preserve">      </t>
    </r>
    <r>
      <rPr>
        <sz val="12"/>
        <rFont val="仿宋"/>
        <charset val="134"/>
      </rPr>
      <t>公共就业服务和职业技能鉴定机构</t>
    </r>
  </si>
  <si>
    <r>
      <rPr>
        <sz val="12"/>
        <rFont val="Times New Roman"/>
        <charset val="0"/>
      </rPr>
      <t xml:space="preserve">      </t>
    </r>
    <r>
      <rPr>
        <sz val="12"/>
        <rFont val="仿宋"/>
        <charset val="134"/>
      </rPr>
      <t>劳动人事争议调解仲裁</t>
    </r>
  </si>
  <si>
    <r>
      <rPr>
        <sz val="12"/>
        <rFont val="Times New Roman"/>
        <charset val="0"/>
      </rPr>
      <t xml:space="preserve">      </t>
    </r>
    <r>
      <rPr>
        <sz val="12"/>
        <rFont val="仿宋"/>
        <charset val="134"/>
      </rPr>
      <t>政府特殊津贴</t>
    </r>
  </si>
  <si>
    <r>
      <rPr>
        <sz val="12"/>
        <rFont val="Times New Roman"/>
        <charset val="0"/>
      </rPr>
      <t xml:space="preserve">      </t>
    </r>
    <r>
      <rPr>
        <sz val="12"/>
        <rFont val="仿宋"/>
        <charset val="134"/>
      </rPr>
      <t>资助留学回国人员</t>
    </r>
  </si>
  <si>
    <r>
      <rPr>
        <sz val="12"/>
        <rFont val="Times New Roman"/>
        <charset val="0"/>
      </rPr>
      <t xml:space="preserve">      </t>
    </r>
    <r>
      <rPr>
        <sz val="12"/>
        <rFont val="仿宋"/>
        <charset val="134"/>
      </rPr>
      <t>博士后日常经费</t>
    </r>
  </si>
  <si>
    <r>
      <rPr>
        <sz val="12"/>
        <rFont val="Times New Roman"/>
        <charset val="0"/>
      </rPr>
      <t xml:space="preserve">      </t>
    </r>
    <r>
      <rPr>
        <sz val="12"/>
        <rFont val="仿宋"/>
        <charset val="134"/>
      </rPr>
      <t>引进人才费用</t>
    </r>
  </si>
  <si>
    <r>
      <rPr>
        <sz val="12"/>
        <rFont val="Times New Roman"/>
        <charset val="0"/>
      </rPr>
      <t xml:space="preserve">      </t>
    </r>
    <r>
      <rPr>
        <sz val="12"/>
        <rFont val="仿宋"/>
        <charset val="134"/>
      </rPr>
      <t>其他人力资源和社会保障管理事务支出</t>
    </r>
  </si>
  <si>
    <r>
      <rPr>
        <sz val="12"/>
        <rFont val="Times New Roman"/>
        <charset val="0"/>
      </rPr>
      <t xml:space="preserve">    </t>
    </r>
    <r>
      <rPr>
        <sz val="12"/>
        <rFont val="仿宋"/>
        <charset val="134"/>
      </rPr>
      <t>民政管理事务</t>
    </r>
  </si>
  <si>
    <r>
      <rPr>
        <sz val="12"/>
        <rFont val="Times New Roman"/>
        <charset val="0"/>
      </rPr>
      <t xml:space="preserve">      </t>
    </r>
    <r>
      <rPr>
        <sz val="12"/>
        <rFont val="仿宋"/>
        <charset val="134"/>
      </rPr>
      <t>社会组织管理</t>
    </r>
  </si>
  <si>
    <r>
      <rPr>
        <sz val="12"/>
        <rFont val="Times New Roman"/>
        <charset val="0"/>
      </rPr>
      <t xml:space="preserve">      </t>
    </r>
    <r>
      <rPr>
        <sz val="12"/>
        <rFont val="仿宋"/>
        <charset val="134"/>
      </rPr>
      <t>行政区划和地名管理</t>
    </r>
  </si>
  <si>
    <r>
      <rPr>
        <sz val="12"/>
        <rFont val="Times New Roman"/>
        <charset val="0"/>
      </rPr>
      <t xml:space="preserve">      </t>
    </r>
    <r>
      <rPr>
        <sz val="12"/>
        <rFont val="仿宋"/>
        <charset val="134"/>
      </rPr>
      <t>基层政权建设和社区治理</t>
    </r>
  </si>
  <si>
    <r>
      <rPr>
        <sz val="12"/>
        <rFont val="Times New Roman"/>
        <charset val="0"/>
      </rPr>
      <t xml:space="preserve">      </t>
    </r>
    <r>
      <rPr>
        <sz val="12"/>
        <rFont val="仿宋"/>
        <charset val="134"/>
      </rPr>
      <t>其他民政管理事务支出</t>
    </r>
  </si>
  <si>
    <r>
      <rPr>
        <sz val="12"/>
        <rFont val="Times New Roman"/>
        <charset val="0"/>
      </rPr>
      <t xml:space="preserve">    </t>
    </r>
    <r>
      <rPr>
        <sz val="12"/>
        <rFont val="仿宋"/>
        <charset val="134"/>
      </rPr>
      <t>补充全国社会保障基金</t>
    </r>
  </si>
  <si>
    <r>
      <rPr>
        <sz val="12"/>
        <rFont val="Times New Roman"/>
        <charset val="0"/>
      </rPr>
      <t xml:space="preserve">      </t>
    </r>
    <r>
      <rPr>
        <sz val="12"/>
        <rFont val="仿宋"/>
        <charset val="134"/>
      </rPr>
      <t>用一般公共预算补充基金</t>
    </r>
  </si>
  <si>
    <r>
      <rPr>
        <sz val="12"/>
        <rFont val="Times New Roman"/>
        <charset val="0"/>
      </rPr>
      <t xml:space="preserve">    </t>
    </r>
    <r>
      <rPr>
        <sz val="12"/>
        <rFont val="仿宋"/>
        <charset val="134"/>
      </rPr>
      <t>行政事业单位养老支出</t>
    </r>
  </si>
  <si>
    <r>
      <rPr>
        <sz val="12"/>
        <rFont val="Times New Roman"/>
        <charset val="0"/>
      </rPr>
      <t xml:space="preserve">      </t>
    </r>
    <r>
      <rPr>
        <sz val="12"/>
        <rFont val="仿宋"/>
        <charset val="134"/>
      </rPr>
      <t>行政单位离退休</t>
    </r>
  </si>
  <si>
    <r>
      <rPr>
        <sz val="12"/>
        <rFont val="Times New Roman"/>
        <charset val="0"/>
      </rPr>
      <t xml:space="preserve">      </t>
    </r>
    <r>
      <rPr>
        <sz val="12"/>
        <rFont val="仿宋"/>
        <charset val="134"/>
      </rPr>
      <t>事业单位离退休</t>
    </r>
  </si>
  <si>
    <r>
      <rPr>
        <sz val="12"/>
        <rFont val="Times New Roman"/>
        <charset val="0"/>
      </rPr>
      <t xml:space="preserve">      </t>
    </r>
    <r>
      <rPr>
        <sz val="12"/>
        <rFont val="仿宋"/>
        <charset val="134"/>
      </rPr>
      <t>离退休人员管理机构</t>
    </r>
  </si>
  <si>
    <r>
      <rPr>
        <sz val="12"/>
        <rFont val="Times New Roman"/>
        <charset val="0"/>
      </rPr>
      <t xml:space="preserve">      </t>
    </r>
    <r>
      <rPr>
        <sz val="12"/>
        <rFont val="仿宋"/>
        <charset val="134"/>
      </rPr>
      <t>机关事业单位基本养老保险缴费支出</t>
    </r>
  </si>
  <si>
    <r>
      <rPr>
        <sz val="12"/>
        <rFont val="Times New Roman"/>
        <charset val="0"/>
      </rPr>
      <t xml:space="preserve">      </t>
    </r>
    <r>
      <rPr>
        <sz val="12"/>
        <rFont val="仿宋"/>
        <charset val="134"/>
      </rPr>
      <t>机关事业单位职业年金缴费支出</t>
    </r>
  </si>
  <si>
    <r>
      <rPr>
        <sz val="12"/>
        <rFont val="Times New Roman"/>
        <charset val="0"/>
      </rPr>
      <t xml:space="preserve">      </t>
    </r>
    <r>
      <rPr>
        <sz val="12"/>
        <rFont val="仿宋"/>
        <charset val="134"/>
      </rPr>
      <t>对机关事业单位基本养老保险基金的补助</t>
    </r>
  </si>
  <si>
    <r>
      <rPr>
        <sz val="12"/>
        <rFont val="Times New Roman"/>
        <charset val="0"/>
      </rPr>
      <t xml:space="preserve">      </t>
    </r>
    <r>
      <rPr>
        <sz val="12"/>
        <rFont val="仿宋"/>
        <charset val="134"/>
      </rPr>
      <t>对机关事业单位职业年金的补助</t>
    </r>
  </si>
  <si>
    <r>
      <rPr>
        <sz val="12"/>
        <rFont val="Times New Roman"/>
        <charset val="0"/>
      </rPr>
      <t xml:space="preserve">      </t>
    </r>
    <r>
      <rPr>
        <sz val="12"/>
        <rFont val="仿宋"/>
        <charset val="134"/>
      </rPr>
      <t>其他行政事业单位养老支出</t>
    </r>
  </si>
  <si>
    <r>
      <rPr>
        <sz val="12"/>
        <rFont val="Times New Roman"/>
        <charset val="0"/>
      </rPr>
      <t xml:space="preserve">    </t>
    </r>
    <r>
      <rPr>
        <sz val="12"/>
        <rFont val="仿宋"/>
        <charset val="134"/>
      </rPr>
      <t>企业改革补助</t>
    </r>
  </si>
  <si>
    <r>
      <rPr>
        <sz val="12"/>
        <rFont val="Times New Roman"/>
        <charset val="0"/>
      </rPr>
      <t xml:space="preserve">      </t>
    </r>
    <r>
      <rPr>
        <sz val="12"/>
        <rFont val="仿宋"/>
        <charset val="134"/>
      </rPr>
      <t>企业关闭破产补助</t>
    </r>
  </si>
  <si>
    <r>
      <rPr>
        <sz val="12"/>
        <rFont val="Times New Roman"/>
        <charset val="0"/>
      </rPr>
      <t xml:space="preserve">      </t>
    </r>
    <r>
      <rPr>
        <sz val="12"/>
        <rFont val="仿宋"/>
        <charset val="134"/>
      </rPr>
      <t>厂办大集体改革补助</t>
    </r>
  </si>
  <si>
    <r>
      <rPr>
        <sz val="12"/>
        <rFont val="Times New Roman"/>
        <charset val="0"/>
      </rPr>
      <t xml:space="preserve">      </t>
    </r>
    <r>
      <rPr>
        <sz val="12"/>
        <rFont val="仿宋"/>
        <charset val="134"/>
      </rPr>
      <t>其他企业改革发展补助</t>
    </r>
  </si>
  <si>
    <r>
      <rPr>
        <sz val="12"/>
        <rFont val="Times New Roman"/>
        <charset val="0"/>
      </rPr>
      <t xml:space="preserve">    </t>
    </r>
    <r>
      <rPr>
        <sz val="12"/>
        <rFont val="仿宋"/>
        <charset val="134"/>
      </rPr>
      <t>就业补助</t>
    </r>
  </si>
  <si>
    <r>
      <rPr>
        <sz val="12"/>
        <rFont val="Times New Roman"/>
        <charset val="0"/>
      </rPr>
      <t xml:space="preserve">      </t>
    </r>
    <r>
      <rPr>
        <sz val="12"/>
        <rFont val="仿宋"/>
        <charset val="134"/>
      </rPr>
      <t>就业创业服务补贴</t>
    </r>
  </si>
  <si>
    <r>
      <rPr>
        <sz val="12"/>
        <rFont val="Times New Roman"/>
        <charset val="0"/>
      </rPr>
      <t xml:space="preserve">      </t>
    </r>
    <r>
      <rPr>
        <sz val="12"/>
        <rFont val="仿宋"/>
        <charset val="134"/>
      </rPr>
      <t>职业培训补贴</t>
    </r>
  </si>
  <si>
    <r>
      <rPr>
        <sz val="12"/>
        <rFont val="Times New Roman"/>
        <charset val="0"/>
      </rPr>
      <t xml:space="preserve">      </t>
    </r>
    <r>
      <rPr>
        <sz val="12"/>
        <rFont val="仿宋"/>
        <charset val="134"/>
      </rPr>
      <t>社会保险补贴</t>
    </r>
  </si>
  <si>
    <r>
      <rPr>
        <sz val="12"/>
        <rFont val="Times New Roman"/>
        <charset val="0"/>
      </rPr>
      <t xml:space="preserve">      </t>
    </r>
    <r>
      <rPr>
        <sz val="12"/>
        <rFont val="仿宋"/>
        <charset val="134"/>
      </rPr>
      <t>公益性岗位补贴</t>
    </r>
  </si>
  <si>
    <r>
      <rPr>
        <sz val="12"/>
        <rFont val="Times New Roman"/>
        <charset val="0"/>
      </rPr>
      <t xml:space="preserve">      </t>
    </r>
    <r>
      <rPr>
        <sz val="12"/>
        <rFont val="仿宋"/>
        <charset val="134"/>
      </rPr>
      <t>职业技能鉴定补贴</t>
    </r>
  </si>
  <si>
    <r>
      <rPr>
        <sz val="12"/>
        <rFont val="Times New Roman"/>
        <charset val="0"/>
      </rPr>
      <t xml:space="preserve">      </t>
    </r>
    <r>
      <rPr>
        <sz val="12"/>
        <rFont val="仿宋"/>
        <charset val="134"/>
      </rPr>
      <t>就业见习补贴</t>
    </r>
  </si>
  <si>
    <r>
      <rPr>
        <sz val="12"/>
        <rFont val="Times New Roman"/>
        <charset val="0"/>
      </rPr>
      <t xml:space="preserve">      </t>
    </r>
    <r>
      <rPr>
        <sz val="12"/>
        <rFont val="仿宋"/>
        <charset val="134"/>
      </rPr>
      <t>高技能人才培养补助</t>
    </r>
  </si>
  <si>
    <r>
      <rPr>
        <sz val="12"/>
        <rFont val="Times New Roman"/>
        <charset val="0"/>
      </rPr>
      <t xml:space="preserve">      </t>
    </r>
    <r>
      <rPr>
        <sz val="12"/>
        <rFont val="仿宋"/>
        <charset val="134"/>
      </rPr>
      <t>促进创业补贴</t>
    </r>
  </si>
  <si>
    <r>
      <rPr>
        <sz val="12"/>
        <rFont val="Times New Roman"/>
        <charset val="0"/>
      </rPr>
      <t xml:space="preserve">      </t>
    </r>
    <r>
      <rPr>
        <sz val="12"/>
        <rFont val="仿宋"/>
        <charset val="134"/>
      </rPr>
      <t>其他就业补助支出</t>
    </r>
  </si>
  <si>
    <r>
      <rPr>
        <sz val="12"/>
        <rFont val="Times New Roman"/>
        <charset val="0"/>
      </rPr>
      <t xml:space="preserve">    </t>
    </r>
    <r>
      <rPr>
        <sz val="12"/>
        <rFont val="仿宋"/>
        <charset val="134"/>
      </rPr>
      <t>抚恤</t>
    </r>
  </si>
  <si>
    <r>
      <rPr>
        <sz val="12"/>
        <rFont val="Times New Roman"/>
        <charset val="0"/>
      </rPr>
      <t xml:space="preserve">      </t>
    </r>
    <r>
      <rPr>
        <sz val="12"/>
        <rFont val="仿宋"/>
        <charset val="134"/>
      </rPr>
      <t>死亡抚恤</t>
    </r>
  </si>
  <si>
    <r>
      <rPr>
        <sz val="12"/>
        <rFont val="Times New Roman"/>
        <charset val="0"/>
      </rPr>
      <t xml:space="preserve">      </t>
    </r>
    <r>
      <rPr>
        <sz val="12"/>
        <rFont val="仿宋"/>
        <charset val="134"/>
      </rPr>
      <t>伤残抚恤</t>
    </r>
  </si>
  <si>
    <r>
      <rPr>
        <sz val="12"/>
        <rFont val="Times New Roman"/>
        <charset val="0"/>
      </rPr>
      <t xml:space="preserve">      </t>
    </r>
    <r>
      <rPr>
        <sz val="12"/>
        <rFont val="仿宋"/>
        <charset val="134"/>
      </rPr>
      <t>在乡复员、退伍军人生活补助</t>
    </r>
  </si>
  <si>
    <r>
      <rPr>
        <sz val="12"/>
        <rFont val="Times New Roman"/>
        <charset val="0"/>
      </rPr>
      <t xml:space="preserve">      </t>
    </r>
    <r>
      <rPr>
        <sz val="12"/>
        <rFont val="仿宋"/>
        <charset val="134"/>
      </rPr>
      <t>义务兵优待</t>
    </r>
  </si>
  <si>
    <r>
      <rPr>
        <sz val="12"/>
        <rFont val="Times New Roman"/>
        <charset val="0"/>
      </rPr>
      <t xml:space="preserve">      </t>
    </r>
    <r>
      <rPr>
        <sz val="12"/>
        <rFont val="仿宋"/>
        <charset val="134"/>
      </rPr>
      <t>农村籍退役士兵老年生活补助</t>
    </r>
  </si>
  <si>
    <r>
      <rPr>
        <sz val="12"/>
        <rFont val="Times New Roman"/>
        <charset val="0"/>
      </rPr>
      <t xml:space="preserve">      </t>
    </r>
    <r>
      <rPr>
        <sz val="12"/>
        <rFont val="仿宋"/>
        <charset val="134"/>
      </rPr>
      <t>光荣院</t>
    </r>
  </si>
  <si>
    <r>
      <rPr>
        <sz val="12"/>
        <rFont val="Times New Roman"/>
        <charset val="0"/>
      </rPr>
      <t xml:space="preserve">      </t>
    </r>
    <r>
      <rPr>
        <sz val="12"/>
        <rFont val="仿宋"/>
        <charset val="134"/>
      </rPr>
      <t>烈士纪念设施管理维护</t>
    </r>
  </si>
  <si>
    <r>
      <rPr>
        <sz val="12"/>
        <rFont val="Times New Roman"/>
        <charset val="0"/>
      </rPr>
      <t xml:space="preserve">      </t>
    </r>
    <r>
      <rPr>
        <sz val="12"/>
        <rFont val="仿宋"/>
        <charset val="134"/>
      </rPr>
      <t>其他优抚支出</t>
    </r>
  </si>
  <si>
    <r>
      <rPr>
        <sz val="12"/>
        <rFont val="Times New Roman"/>
        <charset val="0"/>
      </rPr>
      <t xml:space="preserve">    </t>
    </r>
    <r>
      <rPr>
        <sz val="12"/>
        <rFont val="仿宋"/>
        <charset val="134"/>
      </rPr>
      <t>退役安置</t>
    </r>
  </si>
  <si>
    <r>
      <rPr>
        <sz val="12"/>
        <rFont val="Times New Roman"/>
        <charset val="0"/>
      </rPr>
      <t xml:space="preserve">      </t>
    </r>
    <r>
      <rPr>
        <sz val="12"/>
        <rFont val="仿宋"/>
        <charset val="134"/>
      </rPr>
      <t>退役士兵安置</t>
    </r>
  </si>
  <si>
    <r>
      <rPr>
        <sz val="12"/>
        <rFont val="Times New Roman"/>
        <charset val="0"/>
      </rPr>
      <t xml:space="preserve">      </t>
    </r>
    <r>
      <rPr>
        <sz val="12"/>
        <rFont val="仿宋"/>
        <charset val="134"/>
      </rPr>
      <t>军队移交政府的离退休人员安置</t>
    </r>
  </si>
  <si>
    <r>
      <rPr>
        <sz val="12"/>
        <rFont val="Times New Roman"/>
        <charset val="0"/>
      </rPr>
      <t xml:space="preserve">      </t>
    </r>
    <r>
      <rPr>
        <sz val="12"/>
        <rFont val="仿宋"/>
        <charset val="134"/>
      </rPr>
      <t>军队移交政府离退休干部管理机构</t>
    </r>
  </si>
  <si>
    <r>
      <rPr>
        <sz val="12"/>
        <rFont val="Times New Roman"/>
        <charset val="0"/>
      </rPr>
      <t xml:space="preserve">      </t>
    </r>
    <r>
      <rPr>
        <sz val="12"/>
        <rFont val="仿宋"/>
        <charset val="134"/>
      </rPr>
      <t>退役士兵管理教育</t>
    </r>
  </si>
  <si>
    <r>
      <rPr>
        <sz val="12"/>
        <rFont val="Times New Roman"/>
        <charset val="0"/>
      </rPr>
      <t xml:space="preserve">      </t>
    </r>
    <r>
      <rPr>
        <sz val="12"/>
        <rFont val="仿宋"/>
        <charset val="134"/>
      </rPr>
      <t>军队转业干部安置</t>
    </r>
  </si>
  <si>
    <r>
      <rPr>
        <sz val="12"/>
        <rFont val="Times New Roman"/>
        <charset val="0"/>
      </rPr>
      <t xml:space="preserve">      </t>
    </r>
    <r>
      <rPr>
        <sz val="12"/>
        <rFont val="仿宋"/>
        <charset val="134"/>
      </rPr>
      <t>其他退役安置支出</t>
    </r>
  </si>
  <si>
    <r>
      <rPr>
        <sz val="12"/>
        <rFont val="Times New Roman"/>
        <charset val="0"/>
      </rPr>
      <t xml:space="preserve">    </t>
    </r>
    <r>
      <rPr>
        <sz val="12"/>
        <rFont val="仿宋"/>
        <charset val="134"/>
      </rPr>
      <t>社会福利</t>
    </r>
  </si>
  <si>
    <r>
      <rPr>
        <sz val="12"/>
        <rFont val="Times New Roman"/>
        <charset val="0"/>
      </rPr>
      <t xml:space="preserve">      </t>
    </r>
    <r>
      <rPr>
        <sz val="12"/>
        <rFont val="仿宋"/>
        <charset val="134"/>
      </rPr>
      <t>儿童福利</t>
    </r>
  </si>
  <si>
    <r>
      <rPr>
        <sz val="12"/>
        <rFont val="Times New Roman"/>
        <charset val="0"/>
      </rPr>
      <t xml:space="preserve">      </t>
    </r>
    <r>
      <rPr>
        <sz val="12"/>
        <rFont val="仿宋"/>
        <charset val="134"/>
      </rPr>
      <t>老年福利</t>
    </r>
  </si>
  <si>
    <r>
      <rPr>
        <sz val="12"/>
        <rFont val="Times New Roman"/>
        <charset val="0"/>
      </rPr>
      <t xml:space="preserve">      </t>
    </r>
    <r>
      <rPr>
        <sz val="12"/>
        <rFont val="仿宋"/>
        <charset val="134"/>
      </rPr>
      <t>康复辅具</t>
    </r>
  </si>
  <si>
    <r>
      <rPr>
        <sz val="12"/>
        <rFont val="Times New Roman"/>
        <charset val="0"/>
      </rPr>
      <t xml:space="preserve">      </t>
    </r>
    <r>
      <rPr>
        <sz val="12"/>
        <rFont val="仿宋"/>
        <charset val="134"/>
      </rPr>
      <t>殡葬</t>
    </r>
  </si>
  <si>
    <r>
      <rPr>
        <sz val="12"/>
        <rFont val="Times New Roman"/>
        <charset val="0"/>
      </rPr>
      <t xml:space="preserve">      </t>
    </r>
    <r>
      <rPr>
        <sz val="12"/>
        <rFont val="仿宋"/>
        <charset val="134"/>
      </rPr>
      <t>社会福利事业单位</t>
    </r>
  </si>
  <si>
    <r>
      <rPr>
        <sz val="12"/>
        <rFont val="Times New Roman"/>
        <charset val="0"/>
      </rPr>
      <t xml:space="preserve">      </t>
    </r>
    <r>
      <rPr>
        <sz val="12"/>
        <rFont val="仿宋"/>
        <charset val="134"/>
      </rPr>
      <t>养老服务</t>
    </r>
  </si>
  <si>
    <r>
      <rPr>
        <sz val="12"/>
        <rFont val="Times New Roman"/>
        <charset val="0"/>
      </rPr>
      <t xml:space="preserve">      </t>
    </r>
    <r>
      <rPr>
        <sz val="12"/>
        <rFont val="仿宋"/>
        <charset val="134"/>
      </rPr>
      <t>其他社会福利支出</t>
    </r>
  </si>
  <si>
    <r>
      <rPr>
        <sz val="12"/>
        <rFont val="Times New Roman"/>
        <charset val="0"/>
      </rPr>
      <t xml:space="preserve">    </t>
    </r>
    <r>
      <rPr>
        <sz val="12"/>
        <rFont val="仿宋"/>
        <charset val="134"/>
      </rPr>
      <t>残疾人事业</t>
    </r>
  </si>
  <si>
    <r>
      <rPr>
        <sz val="12"/>
        <rFont val="Times New Roman"/>
        <charset val="0"/>
      </rPr>
      <t xml:space="preserve">      </t>
    </r>
    <r>
      <rPr>
        <sz val="12"/>
        <rFont val="仿宋"/>
        <charset val="134"/>
      </rPr>
      <t>残疾人康复</t>
    </r>
  </si>
  <si>
    <r>
      <rPr>
        <sz val="12"/>
        <rFont val="Times New Roman"/>
        <charset val="0"/>
      </rPr>
      <t xml:space="preserve">      </t>
    </r>
    <r>
      <rPr>
        <sz val="12"/>
        <rFont val="仿宋"/>
        <charset val="134"/>
      </rPr>
      <t>残疾人就业</t>
    </r>
  </si>
  <si>
    <r>
      <rPr>
        <sz val="12"/>
        <rFont val="Times New Roman"/>
        <charset val="0"/>
      </rPr>
      <t xml:space="preserve">      </t>
    </r>
    <r>
      <rPr>
        <sz val="12"/>
        <rFont val="仿宋"/>
        <charset val="134"/>
      </rPr>
      <t>残疾人体育</t>
    </r>
  </si>
  <si>
    <r>
      <rPr>
        <sz val="12"/>
        <rFont val="Times New Roman"/>
        <charset val="0"/>
      </rPr>
      <t xml:space="preserve">      </t>
    </r>
    <r>
      <rPr>
        <sz val="12"/>
        <rFont val="仿宋"/>
        <charset val="134"/>
      </rPr>
      <t>残疾人生活和护理补贴</t>
    </r>
  </si>
  <si>
    <r>
      <rPr>
        <sz val="12"/>
        <rFont val="Times New Roman"/>
        <charset val="0"/>
      </rPr>
      <t xml:space="preserve">      </t>
    </r>
    <r>
      <rPr>
        <sz val="12"/>
        <rFont val="仿宋"/>
        <charset val="134"/>
      </rPr>
      <t>其他残疾人事业支出</t>
    </r>
  </si>
  <si>
    <r>
      <rPr>
        <sz val="12"/>
        <rFont val="Times New Roman"/>
        <charset val="0"/>
      </rPr>
      <t xml:space="preserve">    </t>
    </r>
    <r>
      <rPr>
        <sz val="12"/>
        <rFont val="仿宋"/>
        <charset val="134"/>
      </rPr>
      <t>红十字事业</t>
    </r>
  </si>
  <si>
    <r>
      <rPr>
        <sz val="12"/>
        <rFont val="Times New Roman"/>
        <charset val="0"/>
      </rPr>
      <t xml:space="preserve">      </t>
    </r>
    <r>
      <rPr>
        <sz val="12"/>
        <rFont val="仿宋"/>
        <charset val="134"/>
      </rPr>
      <t>其他红十字事业支出</t>
    </r>
  </si>
  <si>
    <r>
      <rPr>
        <sz val="12"/>
        <rFont val="Times New Roman"/>
        <charset val="0"/>
      </rPr>
      <t xml:space="preserve">    </t>
    </r>
    <r>
      <rPr>
        <sz val="12"/>
        <rFont val="仿宋"/>
        <charset val="134"/>
      </rPr>
      <t>最低生活保障</t>
    </r>
  </si>
  <si>
    <r>
      <rPr>
        <sz val="12"/>
        <rFont val="Times New Roman"/>
        <charset val="0"/>
      </rPr>
      <t xml:space="preserve">      </t>
    </r>
    <r>
      <rPr>
        <sz val="12"/>
        <rFont val="仿宋"/>
        <charset val="134"/>
      </rPr>
      <t>城市最低生活保障金支出</t>
    </r>
  </si>
  <si>
    <r>
      <rPr>
        <sz val="12"/>
        <rFont val="Times New Roman"/>
        <charset val="0"/>
      </rPr>
      <t xml:space="preserve">      </t>
    </r>
    <r>
      <rPr>
        <sz val="12"/>
        <rFont val="仿宋"/>
        <charset val="134"/>
      </rPr>
      <t>农村最低生活保障金支出</t>
    </r>
  </si>
  <si>
    <r>
      <rPr>
        <sz val="12"/>
        <rFont val="Times New Roman"/>
        <charset val="0"/>
      </rPr>
      <t xml:space="preserve">    </t>
    </r>
    <r>
      <rPr>
        <sz val="12"/>
        <rFont val="仿宋"/>
        <charset val="134"/>
      </rPr>
      <t>临时救助</t>
    </r>
  </si>
  <si>
    <r>
      <rPr>
        <sz val="12"/>
        <rFont val="Times New Roman"/>
        <charset val="0"/>
      </rPr>
      <t xml:space="preserve">      </t>
    </r>
    <r>
      <rPr>
        <sz val="12"/>
        <rFont val="仿宋"/>
        <charset val="134"/>
      </rPr>
      <t>临时救助支出</t>
    </r>
  </si>
  <si>
    <r>
      <rPr>
        <sz val="12"/>
        <rFont val="Times New Roman"/>
        <charset val="0"/>
      </rPr>
      <t xml:space="preserve">      </t>
    </r>
    <r>
      <rPr>
        <sz val="12"/>
        <rFont val="仿宋"/>
        <charset val="134"/>
      </rPr>
      <t>流浪乞讨人员救助支出</t>
    </r>
  </si>
  <si>
    <r>
      <rPr>
        <sz val="12"/>
        <rFont val="Times New Roman"/>
        <charset val="0"/>
      </rPr>
      <t xml:space="preserve">    </t>
    </r>
    <r>
      <rPr>
        <sz val="12"/>
        <rFont val="仿宋"/>
        <charset val="134"/>
      </rPr>
      <t>特困人员救助供养</t>
    </r>
  </si>
  <si>
    <r>
      <rPr>
        <sz val="12"/>
        <rFont val="Times New Roman"/>
        <charset val="0"/>
      </rPr>
      <t xml:space="preserve">      </t>
    </r>
    <r>
      <rPr>
        <sz val="12"/>
        <rFont val="仿宋"/>
        <charset val="134"/>
      </rPr>
      <t>城市特困人员救助供养支出</t>
    </r>
  </si>
  <si>
    <r>
      <rPr>
        <sz val="12"/>
        <rFont val="Times New Roman"/>
        <charset val="0"/>
      </rPr>
      <t xml:space="preserve">      </t>
    </r>
    <r>
      <rPr>
        <sz val="12"/>
        <rFont val="仿宋"/>
        <charset val="134"/>
      </rPr>
      <t>农村特困人员救助供养支出</t>
    </r>
  </si>
  <si>
    <r>
      <rPr>
        <sz val="12"/>
        <rFont val="Times New Roman"/>
        <charset val="0"/>
      </rPr>
      <t xml:space="preserve">    </t>
    </r>
    <r>
      <rPr>
        <sz val="12"/>
        <rFont val="仿宋"/>
        <charset val="134"/>
      </rPr>
      <t>补充道路交通事故社会救助基金</t>
    </r>
  </si>
  <si>
    <r>
      <rPr>
        <sz val="12"/>
        <rFont val="Times New Roman"/>
        <charset val="0"/>
      </rPr>
      <t xml:space="preserve">      </t>
    </r>
    <r>
      <rPr>
        <sz val="12"/>
        <rFont val="仿宋"/>
        <charset val="134"/>
      </rPr>
      <t>交强险增值税补助基金支出</t>
    </r>
  </si>
  <si>
    <r>
      <rPr>
        <sz val="12"/>
        <rFont val="Times New Roman"/>
        <charset val="0"/>
      </rPr>
      <t xml:space="preserve">      </t>
    </r>
    <r>
      <rPr>
        <sz val="12"/>
        <rFont val="仿宋"/>
        <charset val="134"/>
      </rPr>
      <t>交强险罚款收入补助基金支出</t>
    </r>
  </si>
  <si>
    <r>
      <rPr>
        <sz val="12"/>
        <rFont val="Times New Roman"/>
        <charset val="0"/>
      </rPr>
      <t xml:space="preserve">    </t>
    </r>
    <r>
      <rPr>
        <sz val="12"/>
        <rFont val="仿宋"/>
        <charset val="134"/>
      </rPr>
      <t>其他生活救助</t>
    </r>
  </si>
  <si>
    <r>
      <rPr>
        <sz val="12"/>
        <rFont val="Times New Roman"/>
        <charset val="0"/>
      </rPr>
      <t xml:space="preserve">      </t>
    </r>
    <r>
      <rPr>
        <sz val="12"/>
        <rFont val="仿宋"/>
        <charset val="134"/>
      </rPr>
      <t>其他城市生活救助</t>
    </r>
  </si>
  <si>
    <r>
      <rPr>
        <sz val="12"/>
        <rFont val="Times New Roman"/>
        <charset val="0"/>
      </rPr>
      <t xml:space="preserve">      </t>
    </r>
    <r>
      <rPr>
        <sz val="12"/>
        <rFont val="仿宋"/>
        <charset val="134"/>
      </rPr>
      <t>其他农村生活救助</t>
    </r>
  </si>
  <si>
    <r>
      <rPr>
        <sz val="12"/>
        <rFont val="Times New Roman"/>
        <charset val="0"/>
      </rPr>
      <t xml:space="preserve">    </t>
    </r>
    <r>
      <rPr>
        <sz val="12"/>
        <rFont val="仿宋"/>
        <charset val="134"/>
      </rPr>
      <t>财政对基本养老保险基金的补助</t>
    </r>
  </si>
  <si>
    <r>
      <rPr>
        <sz val="12"/>
        <rFont val="Times New Roman"/>
        <charset val="0"/>
      </rPr>
      <t xml:space="preserve">      </t>
    </r>
    <r>
      <rPr>
        <sz val="12"/>
        <rFont val="仿宋"/>
        <charset val="134"/>
      </rPr>
      <t>财政对企业职工基本养老保险基金的补助</t>
    </r>
  </si>
  <si>
    <r>
      <rPr>
        <sz val="12"/>
        <rFont val="Times New Roman"/>
        <charset val="0"/>
      </rPr>
      <t xml:space="preserve">      </t>
    </r>
    <r>
      <rPr>
        <sz val="12"/>
        <rFont val="仿宋"/>
        <charset val="134"/>
      </rPr>
      <t>财政对城乡居民基本养老保险基金的补助</t>
    </r>
  </si>
  <si>
    <r>
      <rPr>
        <sz val="12"/>
        <rFont val="Times New Roman"/>
        <charset val="0"/>
      </rPr>
      <t xml:space="preserve">      </t>
    </r>
    <r>
      <rPr>
        <sz val="12"/>
        <rFont val="仿宋"/>
        <charset val="134"/>
      </rPr>
      <t>财政对其他基本养老保险基金的补助</t>
    </r>
  </si>
  <si>
    <r>
      <rPr>
        <sz val="12"/>
        <rFont val="Times New Roman"/>
        <charset val="0"/>
      </rPr>
      <t xml:space="preserve">    </t>
    </r>
    <r>
      <rPr>
        <sz val="12"/>
        <rFont val="仿宋"/>
        <charset val="134"/>
      </rPr>
      <t>财政对其他社会保险基金的补助</t>
    </r>
  </si>
  <si>
    <r>
      <rPr>
        <sz val="12"/>
        <rFont val="Times New Roman"/>
        <charset val="0"/>
      </rPr>
      <t xml:space="preserve">      </t>
    </r>
    <r>
      <rPr>
        <sz val="12"/>
        <rFont val="仿宋"/>
        <charset val="134"/>
      </rPr>
      <t>财政对失业保险基金的补助</t>
    </r>
  </si>
  <si>
    <r>
      <rPr>
        <sz val="12"/>
        <rFont val="Times New Roman"/>
        <charset val="0"/>
      </rPr>
      <t xml:space="preserve">      </t>
    </r>
    <r>
      <rPr>
        <sz val="12"/>
        <rFont val="仿宋"/>
        <charset val="134"/>
      </rPr>
      <t>财政对工伤保险基金的补助</t>
    </r>
  </si>
  <si>
    <r>
      <rPr>
        <sz val="12"/>
        <rFont val="Times New Roman"/>
        <charset val="0"/>
      </rPr>
      <t xml:space="preserve">      </t>
    </r>
    <r>
      <rPr>
        <sz val="12"/>
        <rFont val="仿宋"/>
        <charset val="134"/>
      </rPr>
      <t>其他财政对社会保险基金的补助</t>
    </r>
  </si>
  <si>
    <r>
      <rPr>
        <sz val="12"/>
        <rFont val="Times New Roman"/>
        <charset val="0"/>
      </rPr>
      <t xml:space="preserve">    </t>
    </r>
    <r>
      <rPr>
        <sz val="12"/>
        <rFont val="仿宋"/>
        <charset val="134"/>
      </rPr>
      <t>退役军人管理事务</t>
    </r>
  </si>
  <si>
    <r>
      <rPr>
        <sz val="12"/>
        <rFont val="Times New Roman"/>
        <charset val="0"/>
      </rPr>
      <t xml:space="preserve">      </t>
    </r>
    <r>
      <rPr>
        <sz val="12"/>
        <rFont val="仿宋"/>
        <charset val="134"/>
      </rPr>
      <t>拥军优属</t>
    </r>
  </si>
  <si>
    <r>
      <rPr>
        <sz val="12"/>
        <rFont val="Times New Roman"/>
        <charset val="0"/>
      </rPr>
      <t xml:space="preserve">      </t>
    </r>
    <r>
      <rPr>
        <sz val="12"/>
        <rFont val="仿宋"/>
        <charset val="134"/>
      </rPr>
      <t>军供保障</t>
    </r>
  </si>
  <si>
    <r>
      <rPr>
        <sz val="12"/>
        <rFont val="Times New Roman"/>
        <charset val="0"/>
      </rPr>
      <t xml:space="preserve">      </t>
    </r>
    <r>
      <rPr>
        <sz val="12"/>
        <rFont val="仿宋"/>
        <charset val="134"/>
      </rPr>
      <t>其他退役军人事务管理支出</t>
    </r>
  </si>
  <si>
    <r>
      <rPr>
        <sz val="12"/>
        <rFont val="Times New Roman"/>
        <charset val="0"/>
      </rPr>
      <t xml:space="preserve">    </t>
    </r>
    <r>
      <rPr>
        <sz val="12"/>
        <rFont val="仿宋"/>
        <charset val="134"/>
      </rPr>
      <t>财政代缴社会保险费支出</t>
    </r>
  </si>
  <si>
    <r>
      <rPr>
        <sz val="12"/>
        <rFont val="Times New Roman"/>
        <charset val="0"/>
      </rPr>
      <t xml:space="preserve">      </t>
    </r>
    <r>
      <rPr>
        <sz val="12"/>
        <rFont val="仿宋"/>
        <charset val="134"/>
      </rPr>
      <t>财政代缴城乡居民基本养老保险费支出</t>
    </r>
  </si>
  <si>
    <r>
      <rPr>
        <sz val="12"/>
        <rFont val="Times New Roman"/>
        <charset val="0"/>
      </rPr>
      <t xml:space="preserve">      </t>
    </r>
    <r>
      <rPr>
        <sz val="12"/>
        <rFont val="仿宋"/>
        <charset val="134"/>
      </rPr>
      <t>财政代缴其他社会保险费支出</t>
    </r>
  </si>
  <si>
    <r>
      <rPr>
        <sz val="12"/>
        <rFont val="Times New Roman"/>
        <charset val="0"/>
      </rPr>
      <t xml:space="preserve">    </t>
    </r>
    <r>
      <rPr>
        <sz val="12"/>
        <rFont val="仿宋"/>
        <charset val="134"/>
      </rPr>
      <t>其他社会保障和就业支出</t>
    </r>
  </si>
  <si>
    <r>
      <rPr>
        <sz val="12"/>
        <rFont val="Times New Roman"/>
        <charset val="0"/>
      </rPr>
      <t xml:space="preserve">      </t>
    </r>
    <r>
      <rPr>
        <sz val="12"/>
        <rFont val="仿宋"/>
        <charset val="134"/>
      </rPr>
      <t>其他社会保障和就业支出</t>
    </r>
  </si>
  <si>
    <r>
      <rPr>
        <sz val="12"/>
        <rFont val="Times New Roman"/>
        <charset val="0"/>
      </rPr>
      <t xml:space="preserve">  </t>
    </r>
    <r>
      <rPr>
        <sz val="12"/>
        <rFont val="仿宋"/>
        <charset val="134"/>
      </rPr>
      <t>卫生健康支出</t>
    </r>
  </si>
  <si>
    <r>
      <rPr>
        <sz val="12"/>
        <rFont val="Times New Roman"/>
        <charset val="0"/>
      </rPr>
      <t xml:space="preserve">    </t>
    </r>
    <r>
      <rPr>
        <sz val="12"/>
        <rFont val="仿宋"/>
        <charset val="134"/>
      </rPr>
      <t>卫生健康管理事务</t>
    </r>
  </si>
  <si>
    <r>
      <rPr>
        <sz val="12"/>
        <rFont val="Times New Roman"/>
        <charset val="0"/>
      </rPr>
      <t xml:space="preserve">      </t>
    </r>
    <r>
      <rPr>
        <sz val="12"/>
        <rFont val="仿宋"/>
        <charset val="134"/>
      </rPr>
      <t>其他卫生健康管理事务支出</t>
    </r>
  </si>
  <si>
    <r>
      <rPr>
        <sz val="12"/>
        <rFont val="Times New Roman"/>
        <charset val="0"/>
      </rPr>
      <t xml:space="preserve">    </t>
    </r>
    <r>
      <rPr>
        <sz val="12"/>
        <rFont val="仿宋"/>
        <charset val="134"/>
      </rPr>
      <t>公立医院</t>
    </r>
  </si>
  <si>
    <r>
      <rPr>
        <sz val="12"/>
        <rFont val="Times New Roman"/>
        <charset val="0"/>
      </rPr>
      <t xml:space="preserve">      </t>
    </r>
    <r>
      <rPr>
        <sz val="12"/>
        <rFont val="仿宋"/>
        <charset val="134"/>
      </rPr>
      <t>综合医院</t>
    </r>
  </si>
  <si>
    <r>
      <rPr>
        <sz val="12"/>
        <rFont val="Times New Roman"/>
        <charset val="0"/>
      </rPr>
      <t xml:space="preserve">      </t>
    </r>
    <r>
      <rPr>
        <sz val="12"/>
        <rFont val="仿宋"/>
        <charset val="134"/>
      </rPr>
      <t>中医（民族）医院</t>
    </r>
  </si>
  <si>
    <r>
      <rPr>
        <sz val="12"/>
        <rFont val="Times New Roman"/>
        <charset val="0"/>
      </rPr>
      <t xml:space="preserve">      </t>
    </r>
    <r>
      <rPr>
        <sz val="12"/>
        <rFont val="仿宋"/>
        <charset val="134"/>
      </rPr>
      <t>传染病医院</t>
    </r>
  </si>
  <si>
    <r>
      <rPr>
        <sz val="12"/>
        <rFont val="Times New Roman"/>
        <charset val="0"/>
      </rPr>
      <t xml:space="preserve">      </t>
    </r>
    <r>
      <rPr>
        <sz val="12"/>
        <rFont val="仿宋"/>
        <charset val="134"/>
      </rPr>
      <t>职业病防治医院</t>
    </r>
  </si>
  <si>
    <r>
      <rPr>
        <sz val="12"/>
        <rFont val="Times New Roman"/>
        <charset val="0"/>
      </rPr>
      <t xml:space="preserve">      </t>
    </r>
    <r>
      <rPr>
        <sz val="12"/>
        <rFont val="仿宋"/>
        <charset val="134"/>
      </rPr>
      <t>精神病医院</t>
    </r>
  </si>
  <si>
    <r>
      <rPr>
        <sz val="12"/>
        <rFont val="Times New Roman"/>
        <charset val="0"/>
      </rPr>
      <t xml:space="preserve">      </t>
    </r>
    <r>
      <rPr>
        <sz val="12"/>
        <rFont val="仿宋"/>
        <charset val="134"/>
      </rPr>
      <t>妇幼保健医院</t>
    </r>
  </si>
  <si>
    <r>
      <rPr>
        <sz val="12"/>
        <rFont val="Times New Roman"/>
        <charset val="0"/>
      </rPr>
      <t xml:space="preserve">      </t>
    </r>
    <r>
      <rPr>
        <sz val="12"/>
        <rFont val="仿宋"/>
        <charset val="134"/>
      </rPr>
      <t>儿童医院</t>
    </r>
  </si>
  <si>
    <r>
      <rPr>
        <sz val="12"/>
        <rFont val="Times New Roman"/>
        <charset val="0"/>
      </rPr>
      <t xml:space="preserve">      </t>
    </r>
    <r>
      <rPr>
        <sz val="12"/>
        <rFont val="仿宋"/>
        <charset val="134"/>
      </rPr>
      <t>其他专科医院</t>
    </r>
  </si>
  <si>
    <r>
      <rPr>
        <sz val="12"/>
        <rFont val="Times New Roman"/>
        <charset val="0"/>
      </rPr>
      <t xml:space="preserve">      </t>
    </r>
    <r>
      <rPr>
        <sz val="12"/>
        <rFont val="仿宋"/>
        <charset val="134"/>
      </rPr>
      <t>福利医院</t>
    </r>
  </si>
  <si>
    <r>
      <rPr>
        <sz val="12"/>
        <rFont val="Times New Roman"/>
        <charset val="0"/>
      </rPr>
      <t xml:space="preserve">      </t>
    </r>
    <r>
      <rPr>
        <sz val="12"/>
        <rFont val="仿宋"/>
        <charset val="134"/>
      </rPr>
      <t>行业医院</t>
    </r>
  </si>
  <si>
    <r>
      <rPr>
        <sz val="12"/>
        <rFont val="Times New Roman"/>
        <charset val="0"/>
      </rPr>
      <t xml:space="preserve">      </t>
    </r>
    <r>
      <rPr>
        <sz val="12"/>
        <rFont val="仿宋"/>
        <charset val="134"/>
      </rPr>
      <t>处理医疗欠费</t>
    </r>
  </si>
  <si>
    <r>
      <rPr>
        <sz val="12"/>
        <rFont val="Times New Roman"/>
        <charset val="0"/>
      </rPr>
      <t xml:space="preserve">      </t>
    </r>
    <r>
      <rPr>
        <sz val="12"/>
        <rFont val="仿宋"/>
        <charset val="134"/>
      </rPr>
      <t>康复医院</t>
    </r>
  </si>
  <si>
    <r>
      <rPr>
        <sz val="12"/>
        <rFont val="Times New Roman"/>
        <charset val="0"/>
      </rPr>
      <t xml:space="preserve">      </t>
    </r>
    <r>
      <rPr>
        <sz val="12"/>
        <rFont val="仿宋"/>
        <charset val="134"/>
      </rPr>
      <t>优抚医院</t>
    </r>
  </si>
  <si>
    <r>
      <rPr>
        <sz val="12"/>
        <rFont val="Times New Roman"/>
        <charset val="0"/>
      </rPr>
      <t xml:space="preserve">      </t>
    </r>
    <r>
      <rPr>
        <sz val="12"/>
        <rFont val="仿宋"/>
        <charset val="134"/>
      </rPr>
      <t>其他公立医院支出</t>
    </r>
  </si>
  <si>
    <r>
      <rPr>
        <sz val="12"/>
        <rFont val="Times New Roman"/>
        <charset val="0"/>
      </rPr>
      <t xml:space="preserve">    </t>
    </r>
    <r>
      <rPr>
        <sz val="12"/>
        <rFont val="仿宋"/>
        <charset val="134"/>
      </rPr>
      <t>基层医疗卫生机构</t>
    </r>
  </si>
  <si>
    <r>
      <rPr>
        <sz val="12"/>
        <rFont val="Times New Roman"/>
        <charset val="0"/>
      </rPr>
      <t xml:space="preserve">      </t>
    </r>
    <r>
      <rPr>
        <sz val="12"/>
        <rFont val="仿宋"/>
        <charset val="134"/>
      </rPr>
      <t>城市社区卫生机构</t>
    </r>
  </si>
  <si>
    <r>
      <rPr>
        <sz val="12"/>
        <rFont val="Times New Roman"/>
        <charset val="0"/>
      </rPr>
      <t xml:space="preserve">      </t>
    </r>
    <r>
      <rPr>
        <sz val="12"/>
        <rFont val="仿宋"/>
        <charset val="134"/>
      </rPr>
      <t>乡镇卫生院</t>
    </r>
  </si>
  <si>
    <r>
      <rPr>
        <sz val="12"/>
        <rFont val="Times New Roman"/>
        <charset val="0"/>
      </rPr>
      <t xml:space="preserve">      </t>
    </r>
    <r>
      <rPr>
        <sz val="12"/>
        <rFont val="仿宋"/>
        <charset val="134"/>
      </rPr>
      <t>其他基层医疗卫生机构支出</t>
    </r>
  </si>
  <si>
    <r>
      <rPr>
        <sz val="12"/>
        <rFont val="Times New Roman"/>
        <charset val="0"/>
      </rPr>
      <t xml:space="preserve">    </t>
    </r>
    <r>
      <rPr>
        <sz val="12"/>
        <rFont val="仿宋"/>
        <charset val="134"/>
      </rPr>
      <t>公共卫生</t>
    </r>
  </si>
  <si>
    <r>
      <rPr>
        <sz val="12"/>
        <rFont val="Times New Roman"/>
        <charset val="0"/>
      </rPr>
      <t xml:space="preserve">      </t>
    </r>
    <r>
      <rPr>
        <sz val="12"/>
        <rFont val="仿宋"/>
        <charset val="134"/>
      </rPr>
      <t>疾病预防控制机构</t>
    </r>
  </si>
  <si>
    <r>
      <rPr>
        <sz val="12"/>
        <rFont val="Times New Roman"/>
        <charset val="0"/>
      </rPr>
      <t xml:space="preserve">      </t>
    </r>
    <r>
      <rPr>
        <sz val="12"/>
        <rFont val="仿宋"/>
        <charset val="134"/>
      </rPr>
      <t>卫生监督机构</t>
    </r>
  </si>
  <si>
    <r>
      <rPr>
        <sz val="12"/>
        <rFont val="Times New Roman"/>
        <charset val="0"/>
      </rPr>
      <t xml:space="preserve">      </t>
    </r>
    <r>
      <rPr>
        <sz val="12"/>
        <rFont val="仿宋"/>
        <charset val="134"/>
      </rPr>
      <t>妇幼保健机构</t>
    </r>
  </si>
  <si>
    <r>
      <rPr>
        <sz val="12"/>
        <rFont val="Times New Roman"/>
        <charset val="0"/>
      </rPr>
      <t xml:space="preserve">      </t>
    </r>
    <r>
      <rPr>
        <sz val="12"/>
        <rFont val="仿宋"/>
        <charset val="134"/>
      </rPr>
      <t>精神卫生机构</t>
    </r>
  </si>
  <si>
    <r>
      <rPr>
        <sz val="12"/>
        <rFont val="Times New Roman"/>
        <charset val="0"/>
      </rPr>
      <t xml:space="preserve">      </t>
    </r>
    <r>
      <rPr>
        <sz val="12"/>
        <rFont val="仿宋"/>
        <charset val="134"/>
      </rPr>
      <t>应急救治机构</t>
    </r>
  </si>
  <si>
    <r>
      <rPr>
        <sz val="12"/>
        <rFont val="Times New Roman"/>
        <charset val="0"/>
      </rPr>
      <t xml:space="preserve">      </t>
    </r>
    <r>
      <rPr>
        <sz val="12"/>
        <rFont val="仿宋"/>
        <charset val="134"/>
      </rPr>
      <t>采供血机构</t>
    </r>
  </si>
  <si>
    <r>
      <rPr>
        <sz val="12"/>
        <rFont val="Times New Roman"/>
        <charset val="0"/>
      </rPr>
      <t xml:space="preserve">      </t>
    </r>
    <r>
      <rPr>
        <sz val="12"/>
        <rFont val="仿宋"/>
        <charset val="134"/>
      </rPr>
      <t>其他专业公共卫生机构</t>
    </r>
  </si>
  <si>
    <r>
      <rPr>
        <sz val="12"/>
        <rFont val="Times New Roman"/>
        <charset val="0"/>
      </rPr>
      <t xml:space="preserve">      </t>
    </r>
    <r>
      <rPr>
        <sz val="12"/>
        <rFont val="仿宋"/>
        <charset val="134"/>
      </rPr>
      <t>基本公共卫生服务</t>
    </r>
  </si>
  <si>
    <r>
      <rPr>
        <sz val="12"/>
        <rFont val="Times New Roman"/>
        <charset val="0"/>
      </rPr>
      <t xml:space="preserve">      </t>
    </r>
    <r>
      <rPr>
        <sz val="12"/>
        <rFont val="仿宋"/>
        <charset val="134"/>
      </rPr>
      <t>重大公共卫生服务</t>
    </r>
  </si>
  <si>
    <r>
      <rPr>
        <sz val="12"/>
        <rFont val="Times New Roman"/>
        <charset val="0"/>
      </rPr>
      <t xml:space="preserve">      </t>
    </r>
    <r>
      <rPr>
        <sz val="12"/>
        <rFont val="仿宋"/>
        <charset val="134"/>
      </rPr>
      <t>突发公共卫生事件应急处理</t>
    </r>
  </si>
  <si>
    <r>
      <rPr>
        <sz val="12"/>
        <rFont val="Times New Roman"/>
        <charset val="0"/>
      </rPr>
      <t xml:space="preserve">      </t>
    </r>
    <r>
      <rPr>
        <sz val="12"/>
        <rFont val="仿宋"/>
        <charset val="134"/>
      </rPr>
      <t>其他公共卫生支出</t>
    </r>
  </si>
  <si>
    <r>
      <rPr>
        <sz val="12"/>
        <rFont val="Times New Roman"/>
        <charset val="0"/>
      </rPr>
      <t xml:space="preserve">    </t>
    </r>
    <r>
      <rPr>
        <sz val="12"/>
        <rFont val="仿宋"/>
        <charset val="134"/>
      </rPr>
      <t>中医药</t>
    </r>
  </si>
  <si>
    <r>
      <rPr>
        <sz val="12"/>
        <rFont val="Times New Roman"/>
        <charset val="0"/>
      </rPr>
      <t xml:space="preserve">      </t>
    </r>
    <r>
      <rPr>
        <sz val="12"/>
        <rFont val="仿宋"/>
        <charset val="134"/>
      </rPr>
      <t>中医（民族医）药专项</t>
    </r>
  </si>
  <si>
    <r>
      <rPr>
        <sz val="12"/>
        <rFont val="Times New Roman"/>
        <charset val="0"/>
      </rPr>
      <t xml:space="preserve">      </t>
    </r>
    <r>
      <rPr>
        <sz val="12"/>
        <rFont val="仿宋"/>
        <charset val="134"/>
      </rPr>
      <t>其他中医药支出</t>
    </r>
  </si>
  <si>
    <r>
      <rPr>
        <sz val="12"/>
        <rFont val="Times New Roman"/>
        <charset val="0"/>
      </rPr>
      <t xml:space="preserve">    </t>
    </r>
    <r>
      <rPr>
        <sz val="12"/>
        <rFont val="仿宋"/>
        <charset val="134"/>
      </rPr>
      <t>计划生育事务</t>
    </r>
  </si>
  <si>
    <r>
      <rPr>
        <sz val="12"/>
        <rFont val="Times New Roman"/>
        <charset val="0"/>
      </rPr>
      <t xml:space="preserve">      </t>
    </r>
    <r>
      <rPr>
        <sz val="12"/>
        <rFont val="仿宋"/>
        <charset val="134"/>
      </rPr>
      <t>计划生育机构</t>
    </r>
  </si>
  <si>
    <r>
      <rPr>
        <sz val="12"/>
        <rFont val="Times New Roman"/>
        <charset val="0"/>
      </rPr>
      <t xml:space="preserve">      </t>
    </r>
    <r>
      <rPr>
        <sz val="12"/>
        <rFont val="仿宋"/>
        <charset val="134"/>
      </rPr>
      <t>计划生育服务</t>
    </r>
  </si>
  <si>
    <r>
      <rPr>
        <sz val="12"/>
        <rFont val="Times New Roman"/>
        <charset val="0"/>
      </rPr>
      <t xml:space="preserve">      </t>
    </r>
    <r>
      <rPr>
        <sz val="12"/>
        <rFont val="仿宋"/>
        <charset val="134"/>
      </rPr>
      <t>其他计划生育事务支出</t>
    </r>
  </si>
  <si>
    <r>
      <rPr>
        <sz val="12"/>
        <rFont val="Times New Roman"/>
        <charset val="0"/>
      </rPr>
      <t xml:space="preserve">    </t>
    </r>
    <r>
      <rPr>
        <sz val="12"/>
        <rFont val="仿宋"/>
        <charset val="134"/>
      </rPr>
      <t>行政事业单位医疗</t>
    </r>
  </si>
  <si>
    <r>
      <rPr>
        <sz val="12"/>
        <rFont val="Times New Roman"/>
        <charset val="0"/>
      </rPr>
      <t xml:space="preserve">      </t>
    </r>
    <r>
      <rPr>
        <sz val="12"/>
        <rFont val="仿宋"/>
        <charset val="134"/>
      </rPr>
      <t>行政单位医疗</t>
    </r>
  </si>
  <si>
    <r>
      <rPr>
        <sz val="12"/>
        <rFont val="Times New Roman"/>
        <charset val="0"/>
      </rPr>
      <t xml:space="preserve">      </t>
    </r>
    <r>
      <rPr>
        <sz val="12"/>
        <rFont val="仿宋"/>
        <charset val="134"/>
      </rPr>
      <t>事业单位医疗</t>
    </r>
  </si>
  <si>
    <r>
      <rPr>
        <sz val="12"/>
        <rFont val="Times New Roman"/>
        <charset val="0"/>
      </rPr>
      <t xml:space="preserve">      </t>
    </r>
    <r>
      <rPr>
        <sz val="12"/>
        <rFont val="仿宋"/>
        <charset val="134"/>
      </rPr>
      <t>公务员医疗补助</t>
    </r>
  </si>
  <si>
    <r>
      <rPr>
        <sz val="12"/>
        <rFont val="Times New Roman"/>
        <charset val="0"/>
      </rPr>
      <t xml:space="preserve">      </t>
    </r>
    <r>
      <rPr>
        <sz val="12"/>
        <rFont val="仿宋"/>
        <charset val="134"/>
      </rPr>
      <t>其他行政事业单位医疗支出</t>
    </r>
  </si>
  <si>
    <r>
      <rPr>
        <sz val="12"/>
        <rFont val="Times New Roman"/>
        <charset val="0"/>
      </rPr>
      <t xml:space="preserve">    </t>
    </r>
    <r>
      <rPr>
        <sz val="12"/>
        <rFont val="仿宋"/>
        <charset val="134"/>
      </rPr>
      <t>财政对基本医疗保险基金的补助</t>
    </r>
  </si>
  <si>
    <r>
      <rPr>
        <sz val="12"/>
        <rFont val="Times New Roman"/>
        <charset val="0"/>
      </rPr>
      <t xml:space="preserve">      </t>
    </r>
    <r>
      <rPr>
        <sz val="12"/>
        <rFont val="仿宋"/>
        <charset val="134"/>
      </rPr>
      <t>财政对职工基本医疗保险基金的补助</t>
    </r>
  </si>
  <si>
    <r>
      <rPr>
        <sz val="12"/>
        <rFont val="Times New Roman"/>
        <charset val="0"/>
      </rPr>
      <t xml:space="preserve">      </t>
    </r>
    <r>
      <rPr>
        <sz val="12"/>
        <rFont val="仿宋"/>
        <charset val="134"/>
      </rPr>
      <t>财政对城乡居民基本医疗保险基金的补助</t>
    </r>
  </si>
  <si>
    <r>
      <rPr>
        <sz val="12"/>
        <rFont val="Times New Roman"/>
        <charset val="0"/>
      </rPr>
      <t xml:space="preserve">      </t>
    </r>
    <r>
      <rPr>
        <sz val="12"/>
        <rFont val="仿宋"/>
        <charset val="134"/>
      </rPr>
      <t>财政对其他基本医疗保险基金的补助</t>
    </r>
  </si>
  <si>
    <r>
      <rPr>
        <sz val="12"/>
        <rFont val="Times New Roman"/>
        <charset val="0"/>
      </rPr>
      <t xml:space="preserve">    </t>
    </r>
    <r>
      <rPr>
        <sz val="12"/>
        <rFont val="仿宋"/>
        <charset val="134"/>
      </rPr>
      <t>医疗救助</t>
    </r>
  </si>
  <si>
    <r>
      <rPr>
        <sz val="12"/>
        <rFont val="Times New Roman"/>
        <charset val="0"/>
      </rPr>
      <t xml:space="preserve">      </t>
    </r>
    <r>
      <rPr>
        <sz val="12"/>
        <rFont val="仿宋"/>
        <charset val="134"/>
      </rPr>
      <t>城乡医疗救助</t>
    </r>
  </si>
  <si>
    <r>
      <rPr>
        <sz val="12"/>
        <rFont val="Times New Roman"/>
        <charset val="0"/>
      </rPr>
      <t xml:space="preserve">      </t>
    </r>
    <r>
      <rPr>
        <sz val="12"/>
        <rFont val="仿宋"/>
        <charset val="134"/>
      </rPr>
      <t>疾病应急救助</t>
    </r>
  </si>
  <si>
    <r>
      <rPr>
        <sz val="12"/>
        <rFont val="Times New Roman"/>
        <charset val="0"/>
      </rPr>
      <t xml:space="preserve">      </t>
    </r>
    <r>
      <rPr>
        <sz val="12"/>
        <rFont val="仿宋"/>
        <charset val="134"/>
      </rPr>
      <t>其他医疗救助支出</t>
    </r>
  </si>
  <si>
    <r>
      <rPr>
        <sz val="12"/>
        <rFont val="Times New Roman"/>
        <charset val="0"/>
      </rPr>
      <t xml:space="preserve">    </t>
    </r>
    <r>
      <rPr>
        <sz val="12"/>
        <rFont val="仿宋"/>
        <charset val="134"/>
      </rPr>
      <t>优抚对象医疗</t>
    </r>
  </si>
  <si>
    <r>
      <rPr>
        <sz val="12"/>
        <rFont val="Times New Roman"/>
        <charset val="0"/>
      </rPr>
      <t xml:space="preserve">      </t>
    </r>
    <r>
      <rPr>
        <sz val="12"/>
        <rFont val="仿宋"/>
        <charset val="134"/>
      </rPr>
      <t>优抚对象医疗补助</t>
    </r>
  </si>
  <si>
    <r>
      <rPr>
        <sz val="12"/>
        <rFont val="Times New Roman"/>
        <charset val="0"/>
      </rPr>
      <t xml:space="preserve">      </t>
    </r>
    <r>
      <rPr>
        <sz val="12"/>
        <rFont val="仿宋"/>
        <charset val="134"/>
      </rPr>
      <t>其他优抚对象医疗支出</t>
    </r>
  </si>
  <si>
    <r>
      <rPr>
        <sz val="12"/>
        <rFont val="Times New Roman"/>
        <charset val="0"/>
      </rPr>
      <t xml:space="preserve">    </t>
    </r>
    <r>
      <rPr>
        <sz val="12"/>
        <rFont val="仿宋"/>
        <charset val="134"/>
      </rPr>
      <t>医疗保障管理事务</t>
    </r>
  </si>
  <si>
    <r>
      <rPr>
        <sz val="12"/>
        <rFont val="Times New Roman"/>
        <charset val="0"/>
      </rPr>
      <t xml:space="preserve">      </t>
    </r>
    <r>
      <rPr>
        <sz val="12"/>
        <rFont val="仿宋"/>
        <charset val="134"/>
      </rPr>
      <t>医疗保障政策管理</t>
    </r>
  </si>
  <si>
    <r>
      <rPr>
        <sz val="12"/>
        <rFont val="Times New Roman"/>
        <charset val="0"/>
      </rPr>
      <t xml:space="preserve">      </t>
    </r>
    <r>
      <rPr>
        <sz val="12"/>
        <rFont val="仿宋"/>
        <charset val="134"/>
      </rPr>
      <t>医疗保障经办事务</t>
    </r>
  </si>
  <si>
    <r>
      <rPr>
        <sz val="12"/>
        <rFont val="Times New Roman"/>
        <charset val="0"/>
      </rPr>
      <t xml:space="preserve">      </t>
    </r>
    <r>
      <rPr>
        <sz val="12"/>
        <rFont val="仿宋"/>
        <charset val="134"/>
      </rPr>
      <t>其他医疗保障管理事务支出</t>
    </r>
  </si>
  <si>
    <r>
      <rPr>
        <sz val="12"/>
        <rFont val="Times New Roman"/>
        <charset val="0"/>
      </rPr>
      <t xml:space="preserve">    </t>
    </r>
    <r>
      <rPr>
        <sz val="12"/>
        <rFont val="仿宋"/>
        <charset val="134"/>
      </rPr>
      <t>老龄卫生健康事务</t>
    </r>
  </si>
  <si>
    <r>
      <rPr>
        <sz val="12"/>
        <rFont val="Times New Roman"/>
        <charset val="0"/>
      </rPr>
      <t xml:space="preserve">      </t>
    </r>
    <r>
      <rPr>
        <sz val="12"/>
        <rFont val="仿宋"/>
        <charset val="134"/>
      </rPr>
      <t>老龄卫生健康事务</t>
    </r>
  </si>
  <si>
    <r>
      <rPr>
        <sz val="12"/>
        <rFont val="Times New Roman"/>
        <charset val="0"/>
      </rPr>
      <t xml:space="preserve">    </t>
    </r>
    <r>
      <rPr>
        <sz val="12"/>
        <rFont val="仿宋"/>
        <charset val="134"/>
      </rPr>
      <t>其他卫生健康支出</t>
    </r>
  </si>
  <si>
    <r>
      <rPr>
        <sz val="12"/>
        <rFont val="Times New Roman"/>
        <charset val="0"/>
      </rPr>
      <t xml:space="preserve">      </t>
    </r>
    <r>
      <rPr>
        <sz val="12"/>
        <rFont val="仿宋"/>
        <charset val="134"/>
      </rPr>
      <t>其他卫生健康支出</t>
    </r>
  </si>
  <si>
    <r>
      <rPr>
        <sz val="12"/>
        <rFont val="Times New Roman"/>
        <charset val="0"/>
      </rPr>
      <t xml:space="preserve">  </t>
    </r>
    <r>
      <rPr>
        <sz val="12"/>
        <rFont val="仿宋"/>
        <charset val="134"/>
      </rPr>
      <t>节能环保支出</t>
    </r>
  </si>
  <si>
    <r>
      <rPr>
        <sz val="12"/>
        <rFont val="Times New Roman"/>
        <charset val="0"/>
      </rPr>
      <t xml:space="preserve">    </t>
    </r>
    <r>
      <rPr>
        <sz val="12"/>
        <rFont val="仿宋"/>
        <charset val="134"/>
      </rPr>
      <t>环境保护管理事务</t>
    </r>
  </si>
  <si>
    <r>
      <rPr>
        <sz val="12"/>
        <rFont val="Times New Roman"/>
        <charset val="0"/>
      </rPr>
      <t xml:space="preserve">      </t>
    </r>
    <r>
      <rPr>
        <sz val="12"/>
        <rFont val="仿宋"/>
        <charset val="134"/>
      </rPr>
      <t>生态环境保护宣传</t>
    </r>
  </si>
  <si>
    <r>
      <rPr>
        <sz val="12"/>
        <rFont val="Times New Roman"/>
        <charset val="0"/>
      </rPr>
      <t xml:space="preserve">      </t>
    </r>
    <r>
      <rPr>
        <sz val="12"/>
        <rFont val="仿宋"/>
        <charset val="134"/>
      </rPr>
      <t>环境保护法规、规划及标准</t>
    </r>
  </si>
  <si>
    <r>
      <rPr>
        <sz val="12"/>
        <rFont val="Times New Roman"/>
        <charset val="0"/>
      </rPr>
      <t xml:space="preserve">      </t>
    </r>
    <r>
      <rPr>
        <sz val="12"/>
        <rFont val="仿宋"/>
        <charset val="134"/>
      </rPr>
      <t>生态环境国际合作及履约</t>
    </r>
  </si>
  <si>
    <r>
      <rPr>
        <sz val="12"/>
        <rFont val="Times New Roman"/>
        <charset val="0"/>
      </rPr>
      <t xml:space="preserve">      </t>
    </r>
    <r>
      <rPr>
        <sz val="12"/>
        <rFont val="仿宋"/>
        <charset val="134"/>
      </rPr>
      <t>生态环境保护行政许可</t>
    </r>
  </si>
  <si>
    <r>
      <rPr>
        <sz val="12"/>
        <rFont val="Times New Roman"/>
        <charset val="0"/>
      </rPr>
      <t xml:space="preserve">      </t>
    </r>
    <r>
      <rPr>
        <sz val="12"/>
        <rFont val="仿宋"/>
        <charset val="134"/>
      </rPr>
      <t>应对气候变化管理事务</t>
    </r>
  </si>
  <si>
    <r>
      <rPr>
        <sz val="12"/>
        <rFont val="Times New Roman"/>
        <charset val="0"/>
      </rPr>
      <t xml:space="preserve">      </t>
    </r>
    <r>
      <rPr>
        <sz val="12"/>
        <rFont val="仿宋"/>
        <charset val="134"/>
      </rPr>
      <t>其他环境保护管理事务支出</t>
    </r>
  </si>
  <si>
    <r>
      <rPr>
        <sz val="12"/>
        <rFont val="Times New Roman"/>
        <charset val="0"/>
      </rPr>
      <t xml:space="preserve">    </t>
    </r>
    <r>
      <rPr>
        <sz val="12"/>
        <rFont val="仿宋"/>
        <charset val="134"/>
      </rPr>
      <t>环境监测与监察</t>
    </r>
  </si>
  <si>
    <r>
      <rPr>
        <sz val="12"/>
        <rFont val="Times New Roman"/>
        <charset val="0"/>
      </rPr>
      <t xml:space="preserve">      </t>
    </r>
    <r>
      <rPr>
        <sz val="12"/>
        <rFont val="仿宋"/>
        <charset val="134"/>
      </rPr>
      <t>建设项目环评审查与监督</t>
    </r>
  </si>
  <si>
    <r>
      <rPr>
        <sz val="12"/>
        <rFont val="Times New Roman"/>
        <charset val="0"/>
      </rPr>
      <t xml:space="preserve">      </t>
    </r>
    <r>
      <rPr>
        <sz val="12"/>
        <rFont val="仿宋"/>
        <charset val="134"/>
      </rPr>
      <t>核与辐射安全监督</t>
    </r>
  </si>
  <si>
    <r>
      <rPr>
        <sz val="12"/>
        <rFont val="Times New Roman"/>
        <charset val="0"/>
      </rPr>
      <t xml:space="preserve">      </t>
    </r>
    <r>
      <rPr>
        <sz val="12"/>
        <rFont val="仿宋"/>
        <charset val="134"/>
      </rPr>
      <t>其他环境监测与监察支出</t>
    </r>
  </si>
  <si>
    <r>
      <rPr>
        <sz val="12"/>
        <rFont val="Times New Roman"/>
        <charset val="0"/>
      </rPr>
      <t xml:space="preserve">    </t>
    </r>
    <r>
      <rPr>
        <sz val="12"/>
        <rFont val="仿宋"/>
        <charset val="134"/>
      </rPr>
      <t>污染防治</t>
    </r>
  </si>
  <si>
    <r>
      <rPr>
        <sz val="12"/>
        <rFont val="Times New Roman"/>
        <charset val="0"/>
      </rPr>
      <t xml:space="preserve">      </t>
    </r>
    <r>
      <rPr>
        <sz val="12"/>
        <rFont val="仿宋"/>
        <charset val="134"/>
      </rPr>
      <t>大气</t>
    </r>
  </si>
  <si>
    <r>
      <rPr>
        <sz val="12"/>
        <rFont val="Times New Roman"/>
        <charset val="0"/>
      </rPr>
      <t xml:space="preserve">      </t>
    </r>
    <r>
      <rPr>
        <sz val="12"/>
        <rFont val="仿宋"/>
        <charset val="134"/>
      </rPr>
      <t>水体</t>
    </r>
  </si>
  <si>
    <r>
      <rPr>
        <sz val="12"/>
        <rFont val="Times New Roman"/>
        <charset val="0"/>
      </rPr>
      <t xml:space="preserve">      </t>
    </r>
    <r>
      <rPr>
        <sz val="12"/>
        <rFont val="仿宋"/>
        <charset val="134"/>
      </rPr>
      <t>噪声</t>
    </r>
  </si>
  <si>
    <r>
      <rPr>
        <sz val="12"/>
        <rFont val="Times New Roman"/>
        <charset val="0"/>
      </rPr>
      <t xml:space="preserve">      </t>
    </r>
    <r>
      <rPr>
        <sz val="12"/>
        <rFont val="仿宋"/>
        <charset val="134"/>
      </rPr>
      <t>固体废弃物与化学品</t>
    </r>
  </si>
  <si>
    <r>
      <rPr>
        <sz val="12"/>
        <rFont val="Times New Roman"/>
        <charset val="0"/>
      </rPr>
      <t xml:space="preserve">      </t>
    </r>
    <r>
      <rPr>
        <sz val="12"/>
        <rFont val="仿宋"/>
        <charset val="134"/>
      </rPr>
      <t>放射源和放射性废物监管</t>
    </r>
  </si>
  <si>
    <r>
      <rPr>
        <sz val="12"/>
        <rFont val="Times New Roman"/>
        <charset val="0"/>
      </rPr>
      <t xml:space="preserve">      </t>
    </r>
    <r>
      <rPr>
        <sz val="12"/>
        <rFont val="仿宋"/>
        <charset val="134"/>
      </rPr>
      <t>辐射</t>
    </r>
  </si>
  <si>
    <r>
      <rPr>
        <sz val="12"/>
        <rFont val="Times New Roman"/>
        <charset val="0"/>
      </rPr>
      <t xml:space="preserve">      </t>
    </r>
    <r>
      <rPr>
        <sz val="12"/>
        <rFont val="仿宋"/>
        <charset val="134"/>
      </rPr>
      <t>土壤</t>
    </r>
  </si>
  <si>
    <r>
      <rPr>
        <sz val="12"/>
        <rFont val="Times New Roman"/>
        <charset val="0"/>
      </rPr>
      <t xml:space="preserve">      </t>
    </r>
    <r>
      <rPr>
        <sz val="12"/>
        <rFont val="仿宋"/>
        <charset val="134"/>
      </rPr>
      <t>其他污染防治支出</t>
    </r>
  </si>
  <si>
    <r>
      <rPr>
        <sz val="12"/>
        <rFont val="Times New Roman"/>
        <charset val="0"/>
      </rPr>
      <t xml:space="preserve">    </t>
    </r>
    <r>
      <rPr>
        <sz val="12"/>
        <rFont val="仿宋"/>
        <charset val="134"/>
      </rPr>
      <t>自然生态保护</t>
    </r>
  </si>
  <si>
    <r>
      <rPr>
        <sz val="12"/>
        <rFont val="Times New Roman"/>
        <charset val="0"/>
      </rPr>
      <t xml:space="preserve">      </t>
    </r>
    <r>
      <rPr>
        <sz val="12"/>
        <rFont val="仿宋"/>
        <charset val="134"/>
      </rPr>
      <t>生态保护</t>
    </r>
  </si>
  <si>
    <r>
      <rPr>
        <sz val="12"/>
        <rFont val="Times New Roman"/>
        <charset val="0"/>
      </rPr>
      <t xml:space="preserve">      </t>
    </r>
    <r>
      <rPr>
        <sz val="12"/>
        <rFont val="仿宋"/>
        <charset val="134"/>
      </rPr>
      <t>农村环境保护</t>
    </r>
  </si>
  <si>
    <r>
      <rPr>
        <sz val="12"/>
        <rFont val="Times New Roman"/>
        <charset val="0"/>
      </rPr>
      <t xml:space="preserve">      </t>
    </r>
    <r>
      <rPr>
        <sz val="12"/>
        <rFont val="仿宋"/>
        <charset val="134"/>
      </rPr>
      <t>生物及物种资源保护</t>
    </r>
  </si>
  <si>
    <r>
      <rPr>
        <sz val="12"/>
        <rFont val="Times New Roman"/>
        <charset val="0"/>
      </rPr>
      <t xml:space="preserve">      </t>
    </r>
    <r>
      <rPr>
        <sz val="12"/>
        <rFont val="仿宋"/>
        <charset val="134"/>
      </rPr>
      <t>草原生态修复治理</t>
    </r>
  </si>
  <si>
    <r>
      <rPr>
        <sz val="12"/>
        <rFont val="Times New Roman"/>
        <charset val="0"/>
      </rPr>
      <t xml:space="preserve">      </t>
    </r>
    <r>
      <rPr>
        <sz val="12"/>
        <rFont val="仿宋"/>
        <charset val="134"/>
      </rPr>
      <t>自然保护地</t>
    </r>
  </si>
  <si>
    <r>
      <rPr>
        <sz val="12"/>
        <rFont val="Times New Roman"/>
        <charset val="0"/>
      </rPr>
      <t xml:space="preserve">      </t>
    </r>
    <r>
      <rPr>
        <sz val="12"/>
        <rFont val="仿宋"/>
        <charset val="134"/>
      </rPr>
      <t>其他自然生态保护支出</t>
    </r>
  </si>
  <si>
    <r>
      <rPr>
        <sz val="12"/>
        <rFont val="Times New Roman"/>
        <charset val="0"/>
      </rPr>
      <t xml:space="preserve">    </t>
    </r>
    <r>
      <rPr>
        <sz val="12"/>
        <rFont val="仿宋"/>
        <charset val="134"/>
      </rPr>
      <t>天然林保护</t>
    </r>
  </si>
  <si>
    <r>
      <rPr>
        <sz val="12"/>
        <rFont val="Times New Roman"/>
        <charset val="0"/>
      </rPr>
      <t xml:space="preserve">      </t>
    </r>
    <r>
      <rPr>
        <sz val="12"/>
        <rFont val="仿宋"/>
        <charset val="134"/>
      </rPr>
      <t>森林管护</t>
    </r>
  </si>
  <si>
    <r>
      <rPr>
        <sz val="12"/>
        <rFont val="Times New Roman"/>
        <charset val="0"/>
      </rPr>
      <t xml:space="preserve">      </t>
    </r>
    <r>
      <rPr>
        <sz val="12"/>
        <rFont val="仿宋"/>
        <charset val="134"/>
      </rPr>
      <t>社会保险补助</t>
    </r>
  </si>
  <si>
    <r>
      <rPr>
        <sz val="12"/>
        <rFont val="Times New Roman"/>
        <charset val="0"/>
      </rPr>
      <t xml:space="preserve">      </t>
    </r>
    <r>
      <rPr>
        <sz val="12"/>
        <rFont val="仿宋"/>
        <charset val="134"/>
      </rPr>
      <t>政策性社会性支出补助</t>
    </r>
  </si>
  <si>
    <r>
      <rPr>
        <sz val="12"/>
        <rFont val="Times New Roman"/>
        <charset val="0"/>
      </rPr>
      <t xml:space="preserve">      </t>
    </r>
    <r>
      <rPr>
        <sz val="12"/>
        <rFont val="仿宋"/>
        <charset val="134"/>
      </rPr>
      <t>天然林保护工程建设</t>
    </r>
  </si>
  <si>
    <r>
      <rPr>
        <sz val="12"/>
        <rFont val="Times New Roman"/>
        <charset val="0"/>
      </rPr>
      <t xml:space="preserve">      </t>
    </r>
    <r>
      <rPr>
        <sz val="12"/>
        <rFont val="仿宋"/>
        <charset val="134"/>
      </rPr>
      <t>停伐补助</t>
    </r>
  </si>
  <si>
    <r>
      <rPr>
        <sz val="12"/>
        <rFont val="Times New Roman"/>
        <charset val="0"/>
      </rPr>
      <t xml:space="preserve">      </t>
    </r>
    <r>
      <rPr>
        <sz val="12"/>
        <rFont val="仿宋"/>
        <charset val="134"/>
      </rPr>
      <t>其他天然林保护支出</t>
    </r>
  </si>
  <si>
    <r>
      <rPr>
        <sz val="12"/>
        <rFont val="Times New Roman"/>
        <charset val="0"/>
      </rPr>
      <t xml:space="preserve">    </t>
    </r>
    <r>
      <rPr>
        <sz val="12"/>
        <rFont val="仿宋"/>
        <charset val="134"/>
      </rPr>
      <t>退耕还林还草</t>
    </r>
  </si>
  <si>
    <r>
      <rPr>
        <sz val="12"/>
        <rFont val="Times New Roman"/>
        <charset val="0"/>
      </rPr>
      <t xml:space="preserve">      </t>
    </r>
    <r>
      <rPr>
        <sz val="12"/>
        <rFont val="仿宋"/>
        <charset val="134"/>
      </rPr>
      <t>退耕现金</t>
    </r>
  </si>
  <si>
    <r>
      <rPr>
        <sz val="12"/>
        <rFont val="Times New Roman"/>
        <charset val="0"/>
      </rPr>
      <t xml:space="preserve">      </t>
    </r>
    <r>
      <rPr>
        <sz val="12"/>
        <rFont val="仿宋"/>
        <charset val="134"/>
      </rPr>
      <t>退耕还林粮食折现补贴</t>
    </r>
  </si>
  <si>
    <r>
      <rPr>
        <sz val="12"/>
        <rFont val="Times New Roman"/>
        <charset val="0"/>
      </rPr>
      <t xml:space="preserve">      </t>
    </r>
    <r>
      <rPr>
        <sz val="12"/>
        <rFont val="仿宋"/>
        <charset val="134"/>
      </rPr>
      <t>退耕还林粮食费用补贴</t>
    </r>
  </si>
  <si>
    <r>
      <rPr>
        <sz val="12"/>
        <rFont val="Times New Roman"/>
        <charset val="0"/>
      </rPr>
      <t xml:space="preserve">      </t>
    </r>
    <r>
      <rPr>
        <sz val="12"/>
        <rFont val="仿宋"/>
        <charset val="134"/>
      </rPr>
      <t>退耕还林工程建设</t>
    </r>
  </si>
  <si>
    <r>
      <rPr>
        <sz val="12"/>
        <rFont val="Times New Roman"/>
        <charset val="0"/>
      </rPr>
      <t xml:space="preserve">      </t>
    </r>
    <r>
      <rPr>
        <sz val="12"/>
        <rFont val="仿宋"/>
        <charset val="134"/>
      </rPr>
      <t>其他退耕还林还草支出</t>
    </r>
  </si>
  <si>
    <r>
      <rPr>
        <sz val="12"/>
        <rFont val="Times New Roman"/>
        <charset val="0"/>
      </rPr>
      <t xml:space="preserve">    </t>
    </r>
    <r>
      <rPr>
        <sz val="12"/>
        <rFont val="仿宋"/>
        <charset val="134"/>
      </rPr>
      <t>风沙荒漠治理</t>
    </r>
  </si>
  <si>
    <r>
      <rPr>
        <sz val="12"/>
        <rFont val="Times New Roman"/>
        <charset val="0"/>
      </rPr>
      <t xml:space="preserve">      </t>
    </r>
    <r>
      <rPr>
        <sz val="12"/>
        <rFont val="仿宋"/>
        <charset val="134"/>
      </rPr>
      <t>京津风沙源治理工程建设</t>
    </r>
  </si>
  <si>
    <r>
      <rPr>
        <sz val="12"/>
        <rFont val="Times New Roman"/>
        <charset val="0"/>
      </rPr>
      <t xml:space="preserve">      </t>
    </r>
    <r>
      <rPr>
        <sz val="12"/>
        <rFont val="仿宋"/>
        <charset val="134"/>
      </rPr>
      <t>其他风沙荒漠治理支出</t>
    </r>
  </si>
  <si>
    <r>
      <rPr>
        <sz val="12"/>
        <rFont val="Times New Roman"/>
        <charset val="0"/>
      </rPr>
      <t xml:space="preserve">    </t>
    </r>
    <r>
      <rPr>
        <sz val="12"/>
        <rFont val="仿宋"/>
        <charset val="134"/>
      </rPr>
      <t>退牧还草</t>
    </r>
  </si>
  <si>
    <r>
      <rPr>
        <sz val="12"/>
        <rFont val="Times New Roman"/>
        <charset val="0"/>
      </rPr>
      <t xml:space="preserve">      </t>
    </r>
    <r>
      <rPr>
        <sz val="12"/>
        <rFont val="仿宋"/>
        <charset val="134"/>
      </rPr>
      <t>退牧还草工程建设</t>
    </r>
  </si>
  <si>
    <r>
      <rPr>
        <sz val="12"/>
        <rFont val="Times New Roman"/>
        <charset val="0"/>
      </rPr>
      <t xml:space="preserve">      </t>
    </r>
    <r>
      <rPr>
        <sz val="12"/>
        <rFont val="仿宋"/>
        <charset val="134"/>
      </rPr>
      <t>其他退牧还草支出</t>
    </r>
  </si>
  <si>
    <r>
      <rPr>
        <sz val="12"/>
        <rFont val="Times New Roman"/>
        <charset val="0"/>
      </rPr>
      <t xml:space="preserve">    </t>
    </r>
    <r>
      <rPr>
        <sz val="12"/>
        <rFont val="仿宋"/>
        <charset val="134"/>
      </rPr>
      <t>已垦草原退耕还草</t>
    </r>
  </si>
  <si>
    <r>
      <rPr>
        <sz val="12"/>
        <rFont val="Times New Roman"/>
        <charset val="0"/>
      </rPr>
      <t xml:space="preserve">    </t>
    </r>
    <r>
      <rPr>
        <sz val="12"/>
        <rFont val="仿宋"/>
        <charset val="134"/>
      </rPr>
      <t>能源节约利用</t>
    </r>
  </si>
  <si>
    <r>
      <rPr>
        <sz val="12"/>
        <rFont val="Times New Roman"/>
        <charset val="0"/>
      </rPr>
      <t xml:space="preserve">    </t>
    </r>
    <r>
      <rPr>
        <sz val="12"/>
        <rFont val="仿宋"/>
        <charset val="134"/>
      </rPr>
      <t>污染减排</t>
    </r>
  </si>
  <si>
    <r>
      <rPr>
        <sz val="12"/>
        <rFont val="Times New Roman"/>
        <charset val="0"/>
      </rPr>
      <t xml:space="preserve">      </t>
    </r>
    <r>
      <rPr>
        <sz val="12"/>
        <rFont val="仿宋"/>
        <charset val="134"/>
      </rPr>
      <t>生态环境监测与信息</t>
    </r>
  </si>
  <si>
    <r>
      <rPr>
        <sz val="12"/>
        <rFont val="Times New Roman"/>
        <charset val="0"/>
      </rPr>
      <t xml:space="preserve">      </t>
    </r>
    <r>
      <rPr>
        <sz val="12"/>
        <rFont val="仿宋"/>
        <charset val="134"/>
      </rPr>
      <t>生态环境执法监察</t>
    </r>
  </si>
  <si>
    <r>
      <rPr>
        <sz val="12"/>
        <rFont val="Times New Roman"/>
        <charset val="0"/>
      </rPr>
      <t xml:space="preserve">      </t>
    </r>
    <r>
      <rPr>
        <sz val="12"/>
        <rFont val="仿宋"/>
        <charset val="134"/>
      </rPr>
      <t>减排专项支出</t>
    </r>
  </si>
  <si>
    <r>
      <rPr>
        <sz val="12"/>
        <rFont val="Times New Roman"/>
        <charset val="0"/>
      </rPr>
      <t xml:space="preserve">      </t>
    </r>
    <r>
      <rPr>
        <sz val="12"/>
        <rFont val="仿宋"/>
        <charset val="134"/>
      </rPr>
      <t>清洁生产专项支出</t>
    </r>
  </si>
  <si>
    <r>
      <rPr>
        <sz val="12"/>
        <rFont val="Times New Roman"/>
        <charset val="0"/>
      </rPr>
      <t xml:space="preserve">      </t>
    </r>
    <r>
      <rPr>
        <sz val="12"/>
        <rFont val="仿宋"/>
        <charset val="134"/>
      </rPr>
      <t>其他污染减排支出</t>
    </r>
  </si>
  <si>
    <r>
      <rPr>
        <sz val="12"/>
        <rFont val="Times New Roman"/>
        <charset val="0"/>
      </rPr>
      <t xml:space="preserve">    </t>
    </r>
    <r>
      <rPr>
        <sz val="12"/>
        <rFont val="仿宋"/>
        <charset val="134"/>
      </rPr>
      <t>可再生能源</t>
    </r>
  </si>
  <si>
    <r>
      <rPr>
        <sz val="12"/>
        <rFont val="Times New Roman"/>
        <charset val="0"/>
      </rPr>
      <t xml:space="preserve">    </t>
    </r>
    <r>
      <rPr>
        <sz val="12"/>
        <rFont val="仿宋"/>
        <charset val="134"/>
      </rPr>
      <t>循环经济</t>
    </r>
  </si>
  <si>
    <r>
      <rPr>
        <sz val="12"/>
        <rFont val="Times New Roman"/>
        <charset val="0"/>
      </rPr>
      <t xml:space="preserve">    </t>
    </r>
    <r>
      <rPr>
        <sz val="12"/>
        <rFont val="仿宋"/>
        <charset val="134"/>
      </rPr>
      <t>能源管理事务</t>
    </r>
  </si>
  <si>
    <r>
      <rPr>
        <sz val="12"/>
        <rFont val="Times New Roman"/>
        <charset val="0"/>
      </rPr>
      <t xml:space="preserve">      </t>
    </r>
    <r>
      <rPr>
        <sz val="12"/>
        <rFont val="仿宋"/>
        <charset val="134"/>
      </rPr>
      <t>能源科技装备</t>
    </r>
  </si>
  <si>
    <r>
      <rPr>
        <sz val="12"/>
        <rFont val="Times New Roman"/>
        <charset val="0"/>
      </rPr>
      <t xml:space="preserve">      </t>
    </r>
    <r>
      <rPr>
        <sz val="12"/>
        <rFont val="仿宋"/>
        <charset val="134"/>
      </rPr>
      <t>能源行业管理</t>
    </r>
  </si>
  <si>
    <r>
      <rPr>
        <sz val="12"/>
        <rFont val="Times New Roman"/>
        <charset val="0"/>
      </rPr>
      <t xml:space="preserve">      </t>
    </r>
    <r>
      <rPr>
        <sz val="12"/>
        <rFont val="仿宋"/>
        <charset val="134"/>
      </rPr>
      <t>能源管理</t>
    </r>
  </si>
  <si>
    <r>
      <rPr>
        <sz val="12"/>
        <rFont val="Times New Roman"/>
        <charset val="0"/>
      </rPr>
      <t xml:space="preserve">      </t>
    </r>
    <r>
      <rPr>
        <sz val="12"/>
        <rFont val="仿宋"/>
        <charset val="134"/>
      </rPr>
      <t>农村电网建设</t>
    </r>
  </si>
  <si>
    <r>
      <rPr>
        <sz val="12"/>
        <rFont val="Times New Roman"/>
        <charset val="0"/>
      </rPr>
      <t xml:space="preserve">      </t>
    </r>
    <r>
      <rPr>
        <sz val="12"/>
        <rFont val="仿宋"/>
        <charset val="134"/>
      </rPr>
      <t>其他能源管理事务支出</t>
    </r>
  </si>
  <si>
    <r>
      <rPr>
        <sz val="12"/>
        <rFont val="Times New Roman"/>
        <charset val="0"/>
      </rPr>
      <t xml:space="preserve">    </t>
    </r>
    <r>
      <rPr>
        <sz val="12"/>
        <rFont val="仿宋"/>
        <charset val="134"/>
      </rPr>
      <t>其他节能环保支出</t>
    </r>
  </si>
  <si>
    <r>
      <rPr>
        <sz val="12"/>
        <rFont val="Times New Roman"/>
        <charset val="0"/>
      </rPr>
      <t xml:space="preserve">      </t>
    </r>
    <r>
      <rPr>
        <sz val="12"/>
        <rFont val="仿宋"/>
        <charset val="134"/>
      </rPr>
      <t>其他节能环保支出</t>
    </r>
  </si>
  <si>
    <r>
      <rPr>
        <sz val="12"/>
        <rFont val="Times New Roman"/>
        <charset val="0"/>
      </rPr>
      <t xml:space="preserve">  </t>
    </r>
    <r>
      <rPr>
        <sz val="12"/>
        <rFont val="仿宋"/>
        <charset val="134"/>
      </rPr>
      <t>城乡社区支出</t>
    </r>
  </si>
  <si>
    <r>
      <rPr>
        <sz val="12"/>
        <rFont val="Times New Roman"/>
        <charset val="0"/>
      </rPr>
      <t xml:space="preserve">    </t>
    </r>
    <r>
      <rPr>
        <sz val="12"/>
        <rFont val="仿宋"/>
        <charset val="134"/>
      </rPr>
      <t>城乡社区管理事务</t>
    </r>
  </si>
  <si>
    <r>
      <rPr>
        <sz val="12"/>
        <rFont val="Times New Roman"/>
        <charset val="0"/>
      </rPr>
      <t xml:space="preserve">      </t>
    </r>
    <r>
      <rPr>
        <sz val="12"/>
        <rFont val="仿宋"/>
        <charset val="134"/>
      </rPr>
      <t>城管执法</t>
    </r>
  </si>
  <si>
    <r>
      <rPr>
        <sz val="12"/>
        <rFont val="Times New Roman"/>
        <charset val="0"/>
      </rPr>
      <t xml:space="preserve">      </t>
    </r>
    <r>
      <rPr>
        <sz val="12"/>
        <rFont val="仿宋"/>
        <charset val="134"/>
      </rPr>
      <t>工程建设标准规范编制与监管</t>
    </r>
  </si>
  <si>
    <r>
      <rPr>
        <sz val="12"/>
        <rFont val="Times New Roman"/>
        <charset val="0"/>
      </rPr>
      <t xml:space="preserve">      </t>
    </r>
    <r>
      <rPr>
        <sz val="12"/>
        <rFont val="仿宋"/>
        <charset val="134"/>
      </rPr>
      <t>工程建设管理</t>
    </r>
  </si>
  <si>
    <r>
      <rPr>
        <sz val="12"/>
        <rFont val="Times New Roman"/>
        <charset val="0"/>
      </rPr>
      <t xml:space="preserve">      </t>
    </r>
    <r>
      <rPr>
        <sz val="12"/>
        <rFont val="仿宋"/>
        <charset val="134"/>
      </rPr>
      <t>市政公用行业市场监管</t>
    </r>
  </si>
  <si>
    <r>
      <rPr>
        <sz val="12"/>
        <rFont val="Times New Roman"/>
        <charset val="0"/>
      </rPr>
      <t xml:space="preserve">      </t>
    </r>
    <r>
      <rPr>
        <sz val="12"/>
        <rFont val="仿宋"/>
        <charset val="134"/>
      </rPr>
      <t>住宅建设与房地产市场监管</t>
    </r>
  </si>
  <si>
    <r>
      <rPr>
        <sz val="12"/>
        <rFont val="Times New Roman"/>
        <charset val="0"/>
      </rPr>
      <t xml:space="preserve">      </t>
    </r>
    <r>
      <rPr>
        <sz val="12"/>
        <rFont val="仿宋"/>
        <charset val="134"/>
      </rPr>
      <t>执业资格注册、资质审查</t>
    </r>
  </si>
  <si>
    <r>
      <rPr>
        <sz val="12"/>
        <rFont val="Times New Roman"/>
        <charset val="0"/>
      </rPr>
      <t xml:space="preserve">      </t>
    </r>
    <r>
      <rPr>
        <sz val="12"/>
        <rFont val="仿宋"/>
        <charset val="134"/>
      </rPr>
      <t>其他城乡社区管理事务支出</t>
    </r>
  </si>
  <si>
    <r>
      <rPr>
        <sz val="12"/>
        <rFont val="Times New Roman"/>
        <charset val="0"/>
      </rPr>
      <t xml:space="preserve">    </t>
    </r>
    <r>
      <rPr>
        <sz val="12"/>
        <rFont val="仿宋"/>
        <charset val="134"/>
      </rPr>
      <t>城乡社区规划与管理</t>
    </r>
  </si>
  <si>
    <r>
      <rPr>
        <sz val="12"/>
        <rFont val="Times New Roman"/>
        <charset val="0"/>
      </rPr>
      <t xml:space="preserve">    </t>
    </r>
    <r>
      <rPr>
        <sz val="12"/>
        <rFont val="仿宋"/>
        <charset val="134"/>
      </rPr>
      <t>城乡社区公共设施</t>
    </r>
  </si>
  <si>
    <r>
      <rPr>
        <sz val="12"/>
        <rFont val="Times New Roman"/>
        <charset val="0"/>
      </rPr>
      <t xml:space="preserve">      </t>
    </r>
    <r>
      <rPr>
        <sz val="12"/>
        <rFont val="仿宋"/>
        <charset val="134"/>
      </rPr>
      <t>小城镇基础设施建设</t>
    </r>
  </si>
  <si>
    <r>
      <rPr>
        <sz val="12"/>
        <rFont val="Times New Roman"/>
        <charset val="0"/>
      </rPr>
      <t xml:space="preserve">      </t>
    </r>
    <r>
      <rPr>
        <sz val="12"/>
        <rFont val="仿宋"/>
        <charset val="134"/>
      </rPr>
      <t>其他城乡社区公共设施支出</t>
    </r>
  </si>
  <si>
    <r>
      <rPr>
        <sz val="12"/>
        <rFont val="Times New Roman"/>
        <charset val="0"/>
      </rPr>
      <t xml:space="preserve">    </t>
    </r>
    <r>
      <rPr>
        <sz val="12"/>
        <rFont val="仿宋"/>
        <charset val="134"/>
      </rPr>
      <t>城乡社区环境卫生</t>
    </r>
  </si>
  <si>
    <r>
      <rPr>
        <sz val="12"/>
        <rFont val="Times New Roman"/>
        <charset val="0"/>
      </rPr>
      <t xml:space="preserve">      </t>
    </r>
    <r>
      <rPr>
        <sz val="12"/>
        <rFont val="仿宋"/>
        <charset val="134"/>
      </rPr>
      <t>城乡社区环境卫生</t>
    </r>
  </si>
  <si>
    <r>
      <rPr>
        <sz val="12"/>
        <rFont val="Times New Roman"/>
        <charset val="0"/>
      </rPr>
      <t xml:space="preserve">    </t>
    </r>
    <r>
      <rPr>
        <sz val="12"/>
        <rFont val="仿宋"/>
        <charset val="134"/>
      </rPr>
      <t>建设市场管理与监督</t>
    </r>
  </si>
  <si>
    <r>
      <rPr>
        <sz val="12"/>
        <rFont val="Times New Roman"/>
        <charset val="0"/>
      </rPr>
      <t xml:space="preserve">      </t>
    </r>
    <r>
      <rPr>
        <sz val="12"/>
        <rFont val="仿宋"/>
        <charset val="134"/>
      </rPr>
      <t>建设市场管理与监督</t>
    </r>
  </si>
  <si>
    <r>
      <rPr>
        <sz val="12"/>
        <rFont val="Times New Roman"/>
        <charset val="0"/>
      </rPr>
      <t xml:space="preserve">    </t>
    </r>
    <r>
      <rPr>
        <sz val="12"/>
        <rFont val="仿宋"/>
        <charset val="134"/>
      </rPr>
      <t>其他城乡社区支出</t>
    </r>
  </si>
  <si>
    <r>
      <rPr>
        <sz val="12"/>
        <rFont val="Times New Roman"/>
        <charset val="0"/>
      </rPr>
      <t xml:space="preserve">      </t>
    </r>
    <r>
      <rPr>
        <sz val="12"/>
        <rFont val="仿宋"/>
        <charset val="134"/>
      </rPr>
      <t>其他城乡社区支出</t>
    </r>
  </si>
  <si>
    <r>
      <rPr>
        <sz val="12"/>
        <rFont val="Times New Roman"/>
        <charset val="0"/>
      </rPr>
      <t xml:space="preserve">  </t>
    </r>
    <r>
      <rPr>
        <sz val="12"/>
        <rFont val="仿宋"/>
        <charset val="134"/>
      </rPr>
      <t>农林水支出</t>
    </r>
  </si>
  <si>
    <r>
      <rPr>
        <sz val="12"/>
        <rFont val="Times New Roman"/>
        <charset val="0"/>
      </rPr>
      <t xml:space="preserve">    </t>
    </r>
    <r>
      <rPr>
        <sz val="12"/>
        <rFont val="仿宋"/>
        <charset val="134"/>
      </rPr>
      <t>农业农村</t>
    </r>
  </si>
  <si>
    <r>
      <rPr>
        <sz val="12"/>
        <rFont val="Times New Roman"/>
        <charset val="0"/>
      </rPr>
      <t xml:space="preserve">      </t>
    </r>
    <r>
      <rPr>
        <sz val="12"/>
        <rFont val="仿宋"/>
        <charset val="134"/>
      </rPr>
      <t>农垦运行</t>
    </r>
  </si>
  <si>
    <r>
      <rPr>
        <sz val="12"/>
        <rFont val="Times New Roman"/>
        <charset val="0"/>
      </rPr>
      <t xml:space="preserve">      </t>
    </r>
    <r>
      <rPr>
        <sz val="12"/>
        <rFont val="仿宋"/>
        <charset val="134"/>
      </rPr>
      <t>科技转化与推广服务</t>
    </r>
  </si>
  <si>
    <r>
      <rPr>
        <sz val="12"/>
        <rFont val="Times New Roman"/>
        <charset val="0"/>
      </rPr>
      <t xml:space="preserve">      </t>
    </r>
    <r>
      <rPr>
        <sz val="12"/>
        <rFont val="仿宋"/>
        <charset val="134"/>
      </rPr>
      <t>病虫害控制</t>
    </r>
  </si>
  <si>
    <r>
      <rPr>
        <sz val="12"/>
        <rFont val="Times New Roman"/>
        <charset val="0"/>
      </rPr>
      <t xml:space="preserve">      </t>
    </r>
    <r>
      <rPr>
        <sz val="12"/>
        <rFont val="仿宋"/>
        <charset val="134"/>
      </rPr>
      <t>农产品质量安全</t>
    </r>
  </si>
  <si>
    <r>
      <rPr>
        <sz val="12"/>
        <rFont val="Times New Roman"/>
        <charset val="0"/>
      </rPr>
      <t xml:space="preserve">      </t>
    </r>
    <r>
      <rPr>
        <sz val="12"/>
        <rFont val="仿宋"/>
        <charset val="134"/>
      </rPr>
      <t>执法监管</t>
    </r>
  </si>
  <si>
    <r>
      <rPr>
        <sz val="12"/>
        <rFont val="Times New Roman"/>
        <charset val="0"/>
      </rPr>
      <t xml:space="preserve">      </t>
    </r>
    <r>
      <rPr>
        <sz val="12"/>
        <rFont val="仿宋"/>
        <charset val="134"/>
      </rPr>
      <t>统计监测与信息服务</t>
    </r>
  </si>
  <si>
    <r>
      <rPr>
        <sz val="12"/>
        <rFont val="Times New Roman"/>
        <charset val="0"/>
      </rPr>
      <t xml:space="preserve">      </t>
    </r>
    <r>
      <rPr>
        <sz val="12"/>
        <rFont val="仿宋"/>
        <charset val="134"/>
      </rPr>
      <t>行业业务管理</t>
    </r>
  </si>
  <si>
    <r>
      <rPr>
        <sz val="12"/>
        <rFont val="Times New Roman"/>
        <charset val="0"/>
      </rPr>
      <t xml:space="preserve">      </t>
    </r>
    <r>
      <rPr>
        <sz val="12"/>
        <rFont val="仿宋"/>
        <charset val="134"/>
      </rPr>
      <t>对外交流与合作</t>
    </r>
  </si>
  <si>
    <r>
      <rPr>
        <sz val="12"/>
        <rFont val="Times New Roman"/>
        <charset val="0"/>
      </rPr>
      <t xml:space="preserve">      </t>
    </r>
    <r>
      <rPr>
        <sz val="12"/>
        <rFont val="仿宋"/>
        <charset val="134"/>
      </rPr>
      <t>防灾救灾</t>
    </r>
  </si>
  <si>
    <r>
      <rPr>
        <sz val="12"/>
        <rFont val="Times New Roman"/>
        <charset val="0"/>
      </rPr>
      <t xml:space="preserve">      </t>
    </r>
    <r>
      <rPr>
        <sz val="12"/>
        <rFont val="仿宋"/>
        <charset val="134"/>
      </rPr>
      <t>稳定农民收入补贴</t>
    </r>
  </si>
  <si>
    <r>
      <rPr>
        <sz val="12"/>
        <rFont val="Times New Roman"/>
        <charset val="0"/>
      </rPr>
      <t xml:space="preserve">      </t>
    </r>
    <r>
      <rPr>
        <sz val="12"/>
        <rFont val="仿宋"/>
        <charset val="134"/>
      </rPr>
      <t>农业结构调整补贴</t>
    </r>
  </si>
  <si>
    <r>
      <rPr>
        <sz val="12"/>
        <rFont val="Times New Roman"/>
        <charset val="0"/>
      </rPr>
      <t xml:space="preserve">      </t>
    </r>
    <r>
      <rPr>
        <sz val="12"/>
        <rFont val="仿宋"/>
        <charset val="134"/>
      </rPr>
      <t>农业生产发展</t>
    </r>
  </si>
  <si>
    <r>
      <rPr>
        <sz val="12"/>
        <rFont val="Times New Roman"/>
        <charset val="0"/>
      </rPr>
      <t xml:space="preserve">      </t>
    </r>
    <r>
      <rPr>
        <sz val="12"/>
        <rFont val="仿宋"/>
        <charset val="134"/>
      </rPr>
      <t>农村合作经济</t>
    </r>
  </si>
  <si>
    <r>
      <rPr>
        <sz val="12"/>
        <rFont val="Times New Roman"/>
        <charset val="0"/>
      </rPr>
      <t xml:space="preserve">      </t>
    </r>
    <r>
      <rPr>
        <sz val="12"/>
        <rFont val="仿宋"/>
        <charset val="134"/>
      </rPr>
      <t>农产品加工与促销</t>
    </r>
  </si>
  <si>
    <r>
      <rPr>
        <sz val="12"/>
        <rFont val="Times New Roman"/>
        <charset val="0"/>
      </rPr>
      <t xml:space="preserve">      </t>
    </r>
    <r>
      <rPr>
        <sz val="12"/>
        <rFont val="仿宋"/>
        <charset val="134"/>
      </rPr>
      <t>农村社会事业</t>
    </r>
  </si>
  <si>
    <r>
      <rPr>
        <sz val="12"/>
        <rFont val="Times New Roman"/>
        <charset val="0"/>
      </rPr>
      <t xml:space="preserve">      </t>
    </r>
    <r>
      <rPr>
        <sz val="12"/>
        <rFont val="仿宋"/>
        <charset val="134"/>
      </rPr>
      <t>农业资源保护修复与利用</t>
    </r>
  </si>
  <si>
    <r>
      <rPr>
        <sz val="12"/>
        <rFont val="Times New Roman"/>
        <charset val="0"/>
      </rPr>
      <t xml:space="preserve">      </t>
    </r>
    <r>
      <rPr>
        <sz val="12"/>
        <rFont val="仿宋"/>
        <charset val="134"/>
      </rPr>
      <t>农村道路建设</t>
    </r>
  </si>
  <si>
    <r>
      <rPr>
        <sz val="12"/>
        <rFont val="Times New Roman"/>
        <charset val="0"/>
      </rPr>
      <t xml:space="preserve">      </t>
    </r>
    <r>
      <rPr>
        <sz val="12"/>
        <rFont val="仿宋"/>
        <charset val="134"/>
      </rPr>
      <t>渔业发展</t>
    </r>
  </si>
  <si>
    <r>
      <rPr>
        <sz val="12"/>
        <rFont val="Times New Roman"/>
        <charset val="0"/>
      </rPr>
      <t xml:space="preserve">      </t>
    </r>
    <r>
      <rPr>
        <sz val="12"/>
        <rFont val="仿宋"/>
        <charset val="134"/>
      </rPr>
      <t>对高校毕业生到基层任职补助</t>
    </r>
  </si>
  <si>
    <r>
      <rPr>
        <sz val="12"/>
        <rFont val="Times New Roman"/>
        <charset val="0"/>
      </rPr>
      <t xml:space="preserve">      </t>
    </r>
    <r>
      <rPr>
        <sz val="12"/>
        <rFont val="仿宋"/>
        <charset val="134"/>
      </rPr>
      <t>农田建设</t>
    </r>
  </si>
  <si>
    <r>
      <rPr>
        <sz val="12"/>
        <rFont val="Times New Roman"/>
        <charset val="0"/>
      </rPr>
      <t xml:space="preserve">      </t>
    </r>
    <r>
      <rPr>
        <sz val="12"/>
        <rFont val="仿宋"/>
        <charset val="134"/>
      </rPr>
      <t>其他农业农村支出</t>
    </r>
  </si>
  <si>
    <r>
      <rPr>
        <sz val="12"/>
        <rFont val="Times New Roman"/>
        <charset val="0"/>
      </rPr>
      <t xml:space="preserve">    </t>
    </r>
    <r>
      <rPr>
        <sz val="12"/>
        <rFont val="仿宋"/>
        <charset val="134"/>
      </rPr>
      <t>林业和草原</t>
    </r>
  </si>
  <si>
    <r>
      <rPr>
        <sz val="12"/>
        <rFont val="Times New Roman"/>
        <charset val="0"/>
      </rPr>
      <t xml:space="preserve">      </t>
    </r>
    <r>
      <rPr>
        <sz val="12"/>
        <rFont val="仿宋"/>
        <charset val="134"/>
      </rPr>
      <t>事业机构</t>
    </r>
  </si>
  <si>
    <r>
      <rPr>
        <sz val="12"/>
        <rFont val="Times New Roman"/>
        <charset val="0"/>
      </rPr>
      <t xml:space="preserve">      </t>
    </r>
    <r>
      <rPr>
        <sz val="12"/>
        <rFont val="仿宋"/>
        <charset val="134"/>
      </rPr>
      <t>森林资源培育</t>
    </r>
  </si>
  <si>
    <r>
      <rPr>
        <sz val="12"/>
        <rFont val="Times New Roman"/>
        <charset val="0"/>
      </rPr>
      <t xml:space="preserve">      </t>
    </r>
    <r>
      <rPr>
        <sz val="12"/>
        <rFont val="仿宋"/>
        <charset val="134"/>
      </rPr>
      <t>技术推广与转化</t>
    </r>
  </si>
  <si>
    <r>
      <rPr>
        <sz val="12"/>
        <rFont val="Times New Roman"/>
        <charset val="0"/>
      </rPr>
      <t xml:space="preserve">      </t>
    </r>
    <r>
      <rPr>
        <sz val="12"/>
        <rFont val="仿宋"/>
        <charset val="134"/>
      </rPr>
      <t>森林资源管理</t>
    </r>
  </si>
  <si>
    <r>
      <rPr>
        <sz val="12"/>
        <rFont val="Times New Roman"/>
        <charset val="0"/>
      </rPr>
      <t xml:space="preserve">      </t>
    </r>
    <r>
      <rPr>
        <sz val="12"/>
        <rFont val="仿宋"/>
        <charset val="134"/>
      </rPr>
      <t>森林生态效益补偿</t>
    </r>
  </si>
  <si>
    <r>
      <rPr>
        <sz val="12"/>
        <rFont val="Times New Roman"/>
        <charset val="0"/>
      </rPr>
      <t xml:space="preserve">      </t>
    </r>
    <r>
      <rPr>
        <sz val="12"/>
        <rFont val="仿宋"/>
        <charset val="134"/>
      </rPr>
      <t>动植物保护</t>
    </r>
  </si>
  <si>
    <r>
      <rPr>
        <sz val="12"/>
        <rFont val="Times New Roman"/>
        <charset val="0"/>
      </rPr>
      <t xml:space="preserve">      </t>
    </r>
    <r>
      <rPr>
        <sz val="12"/>
        <rFont val="仿宋"/>
        <charset val="134"/>
      </rPr>
      <t>湿地保护</t>
    </r>
  </si>
  <si>
    <r>
      <rPr>
        <sz val="12"/>
        <rFont val="Times New Roman"/>
        <charset val="0"/>
      </rPr>
      <t xml:space="preserve">      </t>
    </r>
    <r>
      <rPr>
        <sz val="12"/>
        <rFont val="仿宋"/>
        <charset val="134"/>
      </rPr>
      <t>执法与监督</t>
    </r>
  </si>
  <si>
    <r>
      <rPr>
        <sz val="12"/>
        <rFont val="Times New Roman"/>
        <charset val="0"/>
      </rPr>
      <t xml:space="preserve">      </t>
    </r>
    <r>
      <rPr>
        <sz val="12"/>
        <rFont val="仿宋"/>
        <charset val="134"/>
      </rPr>
      <t>防沙治沙</t>
    </r>
  </si>
  <si>
    <r>
      <rPr>
        <sz val="12"/>
        <rFont val="Times New Roman"/>
        <charset val="0"/>
      </rPr>
      <t xml:space="preserve">      </t>
    </r>
    <r>
      <rPr>
        <sz val="12"/>
        <rFont val="仿宋"/>
        <charset val="134"/>
      </rPr>
      <t>对外合作与交流</t>
    </r>
  </si>
  <si>
    <r>
      <rPr>
        <sz val="12"/>
        <rFont val="Times New Roman"/>
        <charset val="0"/>
      </rPr>
      <t xml:space="preserve">      </t>
    </r>
    <r>
      <rPr>
        <sz val="12"/>
        <rFont val="仿宋"/>
        <charset val="134"/>
      </rPr>
      <t>产业化管理</t>
    </r>
  </si>
  <si>
    <r>
      <rPr>
        <sz val="12"/>
        <rFont val="Times New Roman"/>
        <charset val="0"/>
      </rPr>
      <t xml:space="preserve">      </t>
    </r>
    <r>
      <rPr>
        <sz val="12"/>
        <rFont val="仿宋"/>
        <charset val="134"/>
      </rPr>
      <t>信息管理</t>
    </r>
  </si>
  <si>
    <r>
      <rPr>
        <sz val="12"/>
        <rFont val="Times New Roman"/>
        <charset val="0"/>
      </rPr>
      <t xml:space="preserve">      </t>
    </r>
    <r>
      <rPr>
        <sz val="12"/>
        <rFont val="仿宋"/>
        <charset val="134"/>
      </rPr>
      <t>林区公共支出</t>
    </r>
  </si>
  <si>
    <r>
      <rPr>
        <sz val="12"/>
        <rFont val="Times New Roman"/>
        <charset val="0"/>
      </rPr>
      <t xml:space="preserve">      </t>
    </r>
    <r>
      <rPr>
        <sz val="12"/>
        <rFont val="仿宋"/>
        <charset val="134"/>
      </rPr>
      <t>贷款贴息</t>
    </r>
  </si>
  <si>
    <r>
      <rPr>
        <sz val="12"/>
        <rFont val="Times New Roman"/>
        <charset val="0"/>
      </rPr>
      <t xml:space="preserve">      </t>
    </r>
    <r>
      <rPr>
        <sz val="12"/>
        <rFont val="仿宋"/>
        <charset val="134"/>
      </rPr>
      <t>林业草原防灾减灾</t>
    </r>
  </si>
  <si>
    <r>
      <rPr>
        <sz val="12"/>
        <rFont val="Times New Roman"/>
        <charset val="0"/>
      </rPr>
      <t xml:space="preserve">      </t>
    </r>
    <r>
      <rPr>
        <sz val="12"/>
        <rFont val="仿宋"/>
        <charset val="134"/>
      </rPr>
      <t>草原管理</t>
    </r>
  </si>
  <si>
    <r>
      <rPr>
        <sz val="12"/>
        <rFont val="Times New Roman"/>
        <charset val="0"/>
      </rPr>
      <t xml:space="preserve">      </t>
    </r>
    <r>
      <rPr>
        <sz val="12"/>
        <rFont val="仿宋"/>
        <charset val="134"/>
      </rPr>
      <t>其他林业和草原支出</t>
    </r>
  </si>
  <si>
    <r>
      <rPr>
        <sz val="12"/>
        <rFont val="Times New Roman"/>
        <charset val="0"/>
      </rPr>
      <t xml:space="preserve">    </t>
    </r>
    <r>
      <rPr>
        <sz val="12"/>
        <rFont val="仿宋"/>
        <charset val="134"/>
      </rPr>
      <t>水利</t>
    </r>
  </si>
  <si>
    <r>
      <rPr>
        <sz val="12"/>
        <rFont val="Times New Roman"/>
        <charset val="0"/>
      </rPr>
      <t xml:space="preserve">      </t>
    </r>
    <r>
      <rPr>
        <sz val="12"/>
        <rFont val="仿宋"/>
        <charset val="134"/>
      </rPr>
      <t>水利行业业务管理</t>
    </r>
  </si>
  <si>
    <r>
      <rPr>
        <sz val="12"/>
        <rFont val="Times New Roman"/>
        <charset val="0"/>
      </rPr>
      <t xml:space="preserve">      </t>
    </r>
    <r>
      <rPr>
        <sz val="12"/>
        <rFont val="仿宋"/>
        <charset val="134"/>
      </rPr>
      <t>水利工程建设</t>
    </r>
  </si>
  <si>
    <r>
      <rPr>
        <sz val="12"/>
        <rFont val="Times New Roman"/>
        <charset val="0"/>
      </rPr>
      <t xml:space="preserve">      </t>
    </r>
    <r>
      <rPr>
        <sz val="12"/>
        <rFont val="仿宋"/>
        <charset val="134"/>
      </rPr>
      <t>水利工程运行与维护</t>
    </r>
  </si>
  <si>
    <r>
      <rPr>
        <sz val="12"/>
        <rFont val="Times New Roman"/>
        <charset val="0"/>
      </rPr>
      <t xml:space="preserve">      </t>
    </r>
    <r>
      <rPr>
        <sz val="12"/>
        <rFont val="仿宋"/>
        <charset val="134"/>
      </rPr>
      <t>长江黄河等流域管理</t>
    </r>
  </si>
  <si>
    <r>
      <rPr>
        <sz val="12"/>
        <rFont val="Times New Roman"/>
        <charset val="0"/>
      </rPr>
      <t xml:space="preserve">      </t>
    </r>
    <r>
      <rPr>
        <sz val="12"/>
        <rFont val="仿宋"/>
        <charset val="134"/>
      </rPr>
      <t>水利前期工作</t>
    </r>
  </si>
  <si>
    <r>
      <rPr>
        <sz val="12"/>
        <rFont val="Times New Roman"/>
        <charset val="0"/>
      </rPr>
      <t xml:space="preserve">      </t>
    </r>
    <r>
      <rPr>
        <sz val="12"/>
        <rFont val="仿宋"/>
        <charset val="134"/>
      </rPr>
      <t>水利执法监督</t>
    </r>
  </si>
  <si>
    <r>
      <rPr>
        <sz val="12"/>
        <rFont val="Times New Roman"/>
        <charset val="0"/>
      </rPr>
      <t xml:space="preserve">      </t>
    </r>
    <r>
      <rPr>
        <sz val="12"/>
        <rFont val="仿宋"/>
        <charset val="134"/>
      </rPr>
      <t>水土保持</t>
    </r>
  </si>
  <si>
    <r>
      <rPr>
        <sz val="12"/>
        <rFont val="Times New Roman"/>
        <charset val="0"/>
      </rPr>
      <t xml:space="preserve">      </t>
    </r>
    <r>
      <rPr>
        <sz val="12"/>
        <rFont val="仿宋"/>
        <charset val="134"/>
      </rPr>
      <t>水资源节约管理与保护</t>
    </r>
  </si>
  <si>
    <r>
      <rPr>
        <sz val="12"/>
        <rFont val="Times New Roman"/>
        <charset val="0"/>
      </rPr>
      <t xml:space="preserve">      </t>
    </r>
    <r>
      <rPr>
        <sz val="12"/>
        <rFont val="仿宋"/>
        <charset val="134"/>
      </rPr>
      <t>水质监测</t>
    </r>
  </si>
  <si>
    <r>
      <rPr>
        <sz val="12"/>
        <rFont val="Times New Roman"/>
        <charset val="0"/>
      </rPr>
      <t xml:space="preserve">      </t>
    </r>
    <r>
      <rPr>
        <sz val="12"/>
        <rFont val="仿宋"/>
        <charset val="134"/>
      </rPr>
      <t>水文测报</t>
    </r>
  </si>
  <si>
    <r>
      <rPr>
        <sz val="12"/>
        <rFont val="Times New Roman"/>
        <charset val="0"/>
      </rPr>
      <t xml:space="preserve">      </t>
    </r>
    <r>
      <rPr>
        <sz val="12"/>
        <rFont val="仿宋"/>
        <charset val="134"/>
      </rPr>
      <t>防汛</t>
    </r>
  </si>
  <si>
    <r>
      <rPr>
        <sz val="12"/>
        <rFont val="Times New Roman"/>
        <charset val="0"/>
      </rPr>
      <t xml:space="preserve">      </t>
    </r>
    <r>
      <rPr>
        <sz val="12"/>
        <rFont val="仿宋"/>
        <charset val="134"/>
      </rPr>
      <t>抗旱</t>
    </r>
  </si>
  <si>
    <r>
      <rPr>
        <sz val="12"/>
        <rFont val="Times New Roman"/>
        <charset val="0"/>
      </rPr>
      <t xml:space="preserve">      </t>
    </r>
    <r>
      <rPr>
        <sz val="12"/>
        <rFont val="仿宋"/>
        <charset val="134"/>
      </rPr>
      <t>农村水利</t>
    </r>
  </si>
  <si>
    <r>
      <rPr>
        <sz val="12"/>
        <rFont val="Times New Roman"/>
        <charset val="0"/>
      </rPr>
      <t xml:space="preserve">      </t>
    </r>
    <r>
      <rPr>
        <sz val="12"/>
        <rFont val="仿宋"/>
        <charset val="134"/>
      </rPr>
      <t>水利技术推广</t>
    </r>
  </si>
  <si>
    <r>
      <rPr>
        <sz val="12"/>
        <rFont val="Times New Roman"/>
        <charset val="0"/>
      </rPr>
      <t xml:space="preserve">      </t>
    </r>
    <r>
      <rPr>
        <sz val="12"/>
        <rFont val="仿宋"/>
        <charset val="134"/>
      </rPr>
      <t>国际河流治理与管理</t>
    </r>
  </si>
  <si>
    <r>
      <rPr>
        <sz val="12"/>
        <rFont val="Times New Roman"/>
        <charset val="0"/>
      </rPr>
      <t xml:space="preserve">      </t>
    </r>
    <r>
      <rPr>
        <sz val="12"/>
        <rFont val="仿宋"/>
        <charset val="134"/>
      </rPr>
      <t>江河湖库水系综合整治</t>
    </r>
  </si>
  <si>
    <r>
      <rPr>
        <sz val="12"/>
        <rFont val="Times New Roman"/>
        <charset val="0"/>
      </rPr>
      <t xml:space="preserve">      </t>
    </r>
    <r>
      <rPr>
        <sz val="12"/>
        <rFont val="仿宋"/>
        <charset val="134"/>
      </rPr>
      <t>大中型水库移民后期扶持专项支出</t>
    </r>
  </si>
  <si>
    <r>
      <rPr>
        <sz val="12"/>
        <rFont val="Times New Roman"/>
        <charset val="0"/>
      </rPr>
      <t xml:space="preserve">      </t>
    </r>
    <r>
      <rPr>
        <sz val="12"/>
        <rFont val="仿宋"/>
        <charset val="134"/>
      </rPr>
      <t>水利安全监督</t>
    </r>
  </si>
  <si>
    <r>
      <rPr>
        <sz val="12"/>
        <rFont val="Times New Roman"/>
        <charset val="0"/>
      </rPr>
      <t xml:space="preserve">      </t>
    </r>
    <r>
      <rPr>
        <sz val="12"/>
        <rFont val="仿宋"/>
        <charset val="134"/>
      </rPr>
      <t>水利建设征地及移民支出</t>
    </r>
  </si>
  <si>
    <r>
      <rPr>
        <sz val="12"/>
        <rFont val="Times New Roman"/>
        <charset val="0"/>
      </rPr>
      <t xml:space="preserve">      </t>
    </r>
    <r>
      <rPr>
        <sz val="12"/>
        <rFont val="仿宋"/>
        <charset val="134"/>
      </rPr>
      <t>农村供水</t>
    </r>
  </si>
  <si>
    <r>
      <rPr>
        <sz val="12"/>
        <rFont val="Times New Roman"/>
        <charset val="0"/>
      </rPr>
      <t xml:space="preserve">      </t>
    </r>
    <r>
      <rPr>
        <sz val="12"/>
        <rFont val="仿宋"/>
        <charset val="134"/>
      </rPr>
      <t>南水北调工程建设</t>
    </r>
  </si>
  <si>
    <r>
      <rPr>
        <sz val="12"/>
        <rFont val="Times New Roman"/>
        <charset val="0"/>
      </rPr>
      <t xml:space="preserve">      </t>
    </r>
    <r>
      <rPr>
        <sz val="12"/>
        <rFont val="仿宋"/>
        <charset val="134"/>
      </rPr>
      <t>南水北调工程管理</t>
    </r>
  </si>
  <si>
    <r>
      <rPr>
        <sz val="12"/>
        <rFont val="Times New Roman"/>
        <charset val="0"/>
      </rPr>
      <t xml:space="preserve">      </t>
    </r>
    <r>
      <rPr>
        <sz val="12"/>
        <rFont val="仿宋"/>
        <charset val="134"/>
      </rPr>
      <t>其他水利支出</t>
    </r>
  </si>
  <si>
    <r>
      <rPr>
        <sz val="12"/>
        <rFont val="Times New Roman"/>
        <charset val="0"/>
      </rPr>
      <t xml:space="preserve">    </t>
    </r>
    <r>
      <rPr>
        <sz val="12"/>
        <rFont val="仿宋"/>
        <charset val="134"/>
      </rPr>
      <t>巩固脱贫攻坚成果衔接乡村振兴</t>
    </r>
  </si>
  <si>
    <r>
      <rPr>
        <sz val="12"/>
        <rFont val="Times New Roman"/>
        <charset val="0"/>
      </rPr>
      <t xml:space="preserve">      </t>
    </r>
    <r>
      <rPr>
        <sz val="12"/>
        <rFont val="仿宋"/>
        <charset val="134"/>
      </rPr>
      <t>农村基础设施建设</t>
    </r>
  </si>
  <si>
    <r>
      <rPr>
        <sz val="12"/>
        <rFont val="Times New Roman"/>
        <charset val="0"/>
      </rPr>
      <t xml:space="preserve">      </t>
    </r>
    <r>
      <rPr>
        <sz val="12"/>
        <rFont val="仿宋"/>
        <charset val="134"/>
      </rPr>
      <t>生产发展</t>
    </r>
  </si>
  <si>
    <r>
      <rPr>
        <sz val="12"/>
        <rFont val="Times New Roman"/>
        <charset val="0"/>
      </rPr>
      <t xml:space="preserve">      </t>
    </r>
    <r>
      <rPr>
        <sz val="12"/>
        <rFont val="仿宋"/>
        <charset val="134"/>
      </rPr>
      <t>社会发展</t>
    </r>
  </si>
  <si>
    <r>
      <rPr>
        <sz val="12"/>
        <rFont val="Times New Roman"/>
        <charset val="0"/>
      </rPr>
      <t xml:space="preserve">      </t>
    </r>
    <r>
      <rPr>
        <sz val="12"/>
        <rFont val="仿宋"/>
        <charset val="134"/>
      </rPr>
      <t>贷款奖补和贴息</t>
    </r>
  </si>
  <si>
    <r>
      <rPr>
        <sz val="12"/>
        <rFont val="Times New Roman"/>
        <charset val="0"/>
      </rPr>
      <t xml:space="preserve">       “</t>
    </r>
    <r>
      <rPr>
        <sz val="12"/>
        <rFont val="仿宋"/>
        <charset val="134"/>
      </rPr>
      <t>三西</t>
    </r>
    <r>
      <rPr>
        <sz val="12"/>
        <rFont val="Times New Roman"/>
        <charset val="0"/>
      </rPr>
      <t>”</t>
    </r>
    <r>
      <rPr>
        <sz val="12"/>
        <rFont val="仿宋"/>
        <charset val="134"/>
      </rPr>
      <t>农业建设专项补助</t>
    </r>
  </si>
  <si>
    <r>
      <rPr>
        <sz val="12"/>
        <rFont val="Times New Roman"/>
        <charset val="0"/>
      </rPr>
      <t xml:space="preserve">      </t>
    </r>
    <r>
      <rPr>
        <sz val="12"/>
        <rFont val="仿宋"/>
        <charset val="134"/>
      </rPr>
      <t>其他巩固脱贫攻坚成果衔接乡村振兴支出</t>
    </r>
  </si>
  <si>
    <r>
      <rPr>
        <sz val="12"/>
        <rFont val="Times New Roman"/>
        <charset val="0"/>
      </rPr>
      <t xml:space="preserve">    </t>
    </r>
    <r>
      <rPr>
        <sz val="12"/>
        <rFont val="仿宋"/>
        <charset val="134"/>
      </rPr>
      <t>农村综合改革</t>
    </r>
  </si>
  <si>
    <r>
      <rPr>
        <sz val="12"/>
        <rFont val="Times New Roman"/>
        <charset val="0"/>
      </rPr>
      <t xml:space="preserve">      </t>
    </r>
    <r>
      <rPr>
        <sz val="12"/>
        <rFont val="仿宋"/>
        <charset val="134"/>
      </rPr>
      <t>对村级公益事业建设的补助</t>
    </r>
  </si>
  <si>
    <r>
      <rPr>
        <sz val="12"/>
        <rFont val="Times New Roman"/>
        <charset val="0"/>
      </rPr>
      <t xml:space="preserve">      </t>
    </r>
    <r>
      <rPr>
        <sz val="12"/>
        <rFont val="仿宋"/>
        <charset val="134"/>
      </rPr>
      <t>国有农场办社会职能改革补助</t>
    </r>
  </si>
  <si>
    <r>
      <rPr>
        <sz val="12"/>
        <rFont val="Times New Roman"/>
        <charset val="0"/>
      </rPr>
      <t xml:space="preserve">      </t>
    </r>
    <r>
      <rPr>
        <sz val="12"/>
        <rFont val="仿宋"/>
        <charset val="134"/>
      </rPr>
      <t>对村民委员会和村党支部的补助</t>
    </r>
  </si>
  <si>
    <r>
      <rPr>
        <sz val="12"/>
        <rFont val="Times New Roman"/>
        <charset val="0"/>
      </rPr>
      <t xml:space="preserve">      </t>
    </r>
    <r>
      <rPr>
        <sz val="12"/>
        <rFont val="仿宋"/>
        <charset val="134"/>
      </rPr>
      <t>对村集体经济组织的补助</t>
    </r>
  </si>
  <si>
    <r>
      <rPr>
        <sz val="12"/>
        <rFont val="Times New Roman"/>
        <charset val="0"/>
      </rPr>
      <t xml:space="preserve">      </t>
    </r>
    <r>
      <rPr>
        <sz val="12"/>
        <rFont val="仿宋"/>
        <charset val="134"/>
      </rPr>
      <t>农村综合改革示范试点补助</t>
    </r>
  </si>
  <si>
    <r>
      <rPr>
        <sz val="12"/>
        <rFont val="Times New Roman"/>
        <charset val="0"/>
      </rPr>
      <t xml:space="preserve">      </t>
    </r>
    <r>
      <rPr>
        <sz val="12"/>
        <rFont val="仿宋"/>
        <charset val="134"/>
      </rPr>
      <t>其他农村综合改革支出</t>
    </r>
  </si>
  <si>
    <r>
      <rPr>
        <sz val="12"/>
        <rFont val="Times New Roman"/>
        <charset val="0"/>
      </rPr>
      <t xml:space="preserve">    </t>
    </r>
    <r>
      <rPr>
        <sz val="12"/>
        <rFont val="仿宋"/>
        <charset val="134"/>
      </rPr>
      <t>普惠金融发展支出</t>
    </r>
  </si>
  <si>
    <r>
      <rPr>
        <sz val="12"/>
        <rFont val="Times New Roman"/>
        <charset val="0"/>
      </rPr>
      <t xml:space="preserve">      </t>
    </r>
    <r>
      <rPr>
        <sz val="12"/>
        <rFont val="仿宋"/>
        <charset val="134"/>
      </rPr>
      <t>支持农村金融机构</t>
    </r>
  </si>
  <si>
    <r>
      <rPr>
        <sz val="12"/>
        <rFont val="Times New Roman"/>
        <charset val="0"/>
      </rPr>
      <t xml:space="preserve">      </t>
    </r>
    <r>
      <rPr>
        <sz val="12"/>
        <rFont val="仿宋"/>
        <charset val="134"/>
      </rPr>
      <t>农业保险保费补贴</t>
    </r>
  </si>
  <si>
    <r>
      <rPr>
        <sz val="12"/>
        <rFont val="Times New Roman"/>
        <charset val="0"/>
      </rPr>
      <t xml:space="preserve">      </t>
    </r>
    <r>
      <rPr>
        <sz val="12"/>
        <rFont val="仿宋"/>
        <charset val="134"/>
      </rPr>
      <t>创业担保贷款贴息及奖补</t>
    </r>
  </si>
  <si>
    <r>
      <rPr>
        <sz val="12"/>
        <rFont val="Times New Roman"/>
        <charset val="0"/>
      </rPr>
      <t xml:space="preserve">      </t>
    </r>
    <r>
      <rPr>
        <sz val="12"/>
        <rFont val="仿宋"/>
        <charset val="134"/>
      </rPr>
      <t>补充创业担保贷款基金</t>
    </r>
  </si>
  <si>
    <r>
      <rPr>
        <sz val="12"/>
        <rFont val="Times New Roman"/>
        <charset val="0"/>
      </rPr>
      <t xml:space="preserve">      </t>
    </r>
    <r>
      <rPr>
        <sz val="12"/>
        <rFont val="仿宋"/>
        <charset val="134"/>
      </rPr>
      <t>其他普惠金融发展支出</t>
    </r>
  </si>
  <si>
    <r>
      <rPr>
        <sz val="12"/>
        <rFont val="Times New Roman"/>
        <charset val="0"/>
      </rPr>
      <t xml:space="preserve">    </t>
    </r>
    <r>
      <rPr>
        <sz val="12"/>
        <rFont val="仿宋"/>
        <charset val="134"/>
      </rPr>
      <t>目标价格补贴</t>
    </r>
  </si>
  <si>
    <r>
      <rPr>
        <sz val="12"/>
        <rFont val="Times New Roman"/>
        <charset val="0"/>
      </rPr>
      <t xml:space="preserve">      </t>
    </r>
    <r>
      <rPr>
        <sz val="12"/>
        <rFont val="仿宋"/>
        <charset val="134"/>
      </rPr>
      <t>棉花目标价格补贴</t>
    </r>
  </si>
  <si>
    <r>
      <rPr>
        <sz val="12"/>
        <rFont val="Times New Roman"/>
        <charset val="0"/>
      </rPr>
      <t xml:space="preserve">      </t>
    </r>
    <r>
      <rPr>
        <sz val="12"/>
        <rFont val="仿宋"/>
        <charset val="134"/>
      </rPr>
      <t>其他目标价格补贴</t>
    </r>
  </si>
  <si>
    <r>
      <rPr>
        <sz val="12"/>
        <rFont val="Times New Roman"/>
        <charset val="0"/>
      </rPr>
      <t xml:space="preserve">    </t>
    </r>
    <r>
      <rPr>
        <sz val="12"/>
        <rFont val="仿宋"/>
        <charset val="134"/>
      </rPr>
      <t>其他农林水支出</t>
    </r>
  </si>
  <si>
    <r>
      <rPr>
        <sz val="12"/>
        <rFont val="Times New Roman"/>
        <charset val="0"/>
      </rPr>
      <t xml:space="preserve">      </t>
    </r>
    <r>
      <rPr>
        <sz val="12"/>
        <rFont val="仿宋"/>
        <charset val="134"/>
      </rPr>
      <t>化解其他公益性乡村债务支出</t>
    </r>
  </si>
  <si>
    <r>
      <rPr>
        <sz val="12"/>
        <rFont val="Times New Roman"/>
        <charset val="0"/>
      </rPr>
      <t xml:space="preserve">      </t>
    </r>
    <r>
      <rPr>
        <sz val="12"/>
        <rFont val="仿宋"/>
        <charset val="134"/>
      </rPr>
      <t>其他农林水支出</t>
    </r>
  </si>
  <si>
    <r>
      <rPr>
        <sz val="12"/>
        <rFont val="Times New Roman"/>
        <charset val="0"/>
      </rPr>
      <t xml:space="preserve">  </t>
    </r>
    <r>
      <rPr>
        <sz val="12"/>
        <rFont val="仿宋"/>
        <charset val="134"/>
      </rPr>
      <t>交通运输支出</t>
    </r>
  </si>
  <si>
    <r>
      <rPr>
        <sz val="12"/>
        <rFont val="Times New Roman"/>
        <charset val="0"/>
      </rPr>
      <t xml:space="preserve">    </t>
    </r>
    <r>
      <rPr>
        <sz val="12"/>
        <rFont val="仿宋"/>
        <charset val="134"/>
      </rPr>
      <t>公路水路运输</t>
    </r>
  </si>
  <si>
    <r>
      <rPr>
        <sz val="12"/>
        <rFont val="Times New Roman"/>
        <charset val="0"/>
      </rPr>
      <t xml:space="preserve">      </t>
    </r>
    <r>
      <rPr>
        <sz val="12"/>
        <rFont val="仿宋"/>
        <charset val="134"/>
      </rPr>
      <t>公路建设</t>
    </r>
  </si>
  <si>
    <r>
      <rPr>
        <sz val="12"/>
        <rFont val="Times New Roman"/>
        <charset val="0"/>
      </rPr>
      <t xml:space="preserve">      </t>
    </r>
    <r>
      <rPr>
        <sz val="12"/>
        <rFont val="仿宋"/>
        <charset val="134"/>
      </rPr>
      <t>公路养护</t>
    </r>
  </si>
  <si>
    <r>
      <rPr>
        <sz val="12"/>
        <rFont val="Times New Roman"/>
        <charset val="0"/>
      </rPr>
      <t xml:space="preserve">      </t>
    </r>
    <r>
      <rPr>
        <sz val="12"/>
        <rFont val="仿宋"/>
        <charset val="134"/>
      </rPr>
      <t>交通运输信息化建设</t>
    </r>
  </si>
  <si>
    <r>
      <rPr>
        <sz val="12"/>
        <rFont val="Times New Roman"/>
        <charset val="0"/>
      </rPr>
      <t xml:space="preserve">      </t>
    </r>
    <r>
      <rPr>
        <sz val="12"/>
        <rFont val="仿宋"/>
        <charset val="134"/>
      </rPr>
      <t>公路和运输安全</t>
    </r>
  </si>
  <si>
    <r>
      <rPr>
        <sz val="12"/>
        <rFont val="Times New Roman"/>
        <charset val="0"/>
      </rPr>
      <t xml:space="preserve">      </t>
    </r>
    <r>
      <rPr>
        <sz val="12"/>
        <rFont val="仿宋"/>
        <charset val="134"/>
      </rPr>
      <t>公路还贷专项</t>
    </r>
  </si>
  <si>
    <r>
      <rPr>
        <sz val="12"/>
        <rFont val="Times New Roman"/>
        <charset val="0"/>
      </rPr>
      <t xml:space="preserve">      </t>
    </r>
    <r>
      <rPr>
        <sz val="12"/>
        <rFont val="仿宋"/>
        <charset val="134"/>
      </rPr>
      <t>公路运输管理</t>
    </r>
  </si>
  <si>
    <r>
      <rPr>
        <sz val="12"/>
        <rFont val="Times New Roman"/>
        <charset val="0"/>
      </rPr>
      <t xml:space="preserve">      </t>
    </r>
    <r>
      <rPr>
        <sz val="12"/>
        <rFont val="仿宋"/>
        <charset val="134"/>
      </rPr>
      <t>公路和运输技术标准化建设</t>
    </r>
  </si>
  <si>
    <r>
      <rPr>
        <sz val="12"/>
        <rFont val="Times New Roman"/>
        <charset val="0"/>
      </rPr>
      <t xml:space="preserve">      </t>
    </r>
    <r>
      <rPr>
        <sz val="12"/>
        <rFont val="仿宋"/>
        <charset val="134"/>
      </rPr>
      <t>港口设施</t>
    </r>
  </si>
  <si>
    <r>
      <rPr>
        <sz val="12"/>
        <rFont val="Times New Roman"/>
        <charset val="0"/>
      </rPr>
      <t xml:space="preserve">      </t>
    </r>
    <r>
      <rPr>
        <sz val="12"/>
        <rFont val="仿宋"/>
        <charset val="134"/>
      </rPr>
      <t>航道维护</t>
    </r>
  </si>
  <si>
    <r>
      <rPr>
        <sz val="12"/>
        <rFont val="Times New Roman"/>
        <charset val="0"/>
      </rPr>
      <t xml:space="preserve">      </t>
    </r>
    <r>
      <rPr>
        <sz val="12"/>
        <rFont val="仿宋"/>
        <charset val="134"/>
      </rPr>
      <t>船舶检验</t>
    </r>
  </si>
  <si>
    <r>
      <rPr>
        <sz val="12"/>
        <rFont val="Times New Roman"/>
        <charset val="0"/>
      </rPr>
      <t xml:space="preserve">      </t>
    </r>
    <r>
      <rPr>
        <sz val="12"/>
        <rFont val="仿宋"/>
        <charset val="134"/>
      </rPr>
      <t>救助打捞</t>
    </r>
  </si>
  <si>
    <r>
      <rPr>
        <sz val="12"/>
        <rFont val="Times New Roman"/>
        <charset val="0"/>
      </rPr>
      <t xml:space="preserve">      </t>
    </r>
    <r>
      <rPr>
        <sz val="12"/>
        <rFont val="仿宋"/>
        <charset val="134"/>
      </rPr>
      <t>内河运输</t>
    </r>
  </si>
  <si>
    <r>
      <rPr>
        <sz val="12"/>
        <rFont val="Times New Roman"/>
        <charset val="0"/>
      </rPr>
      <t xml:space="preserve">      </t>
    </r>
    <r>
      <rPr>
        <sz val="12"/>
        <rFont val="仿宋"/>
        <charset val="134"/>
      </rPr>
      <t>远洋运输</t>
    </r>
  </si>
  <si>
    <r>
      <rPr>
        <sz val="12"/>
        <rFont val="Times New Roman"/>
        <charset val="0"/>
      </rPr>
      <t xml:space="preserve">      </t>
    </r>
    <r>
      <rPr>
        <sz val="12"/>
        <rFont val="仿宋"/>
        <charset val="134"/>
      </rPr>
      <t>海事管理</t>
    </r>
  </si>
  <si>
    <r>
      <rPr>
        <sz val="12"/>
        <rFont val="Times New Roman"/>
        <charset val="0"/>
      </rPr>
      <t xml:space="preserve">      </t>
    </r>
    <r>
      <rPr>
        <sz val="12"/>
        <rFont val="仿宋"/>
        <charset val="134"/>
      </rPr>
      <t>航标事业发展支出</t>
    </r>
  </si>
  <si>
    <r>
      <rPr>
        <sz val="12"/>
        <rFont val="Times New Roman"/>
        <charset val="0"/>
      </rPr>
      <t xml:space="preserve">      </t>
    </r>
    <r>
      <rPr>
        <sz val="12"/>
        <rFont val="仿宋"/>
        <charset val="134"/>
      </rPr>
      <t>水路运输管理支出</t>
    </r>
  </si>
  <si>
    <r>
      <rPr>
        <sz val="12"/>
        <rFont val="Times New Roman"/>
        <charset val="0"/>
      </rPr>
      <t xml:space="preserve">      </t>
    </r>
    <r>
      <rPr>
        <sz val="12"/>
        <rFont val="仿宋"/>
        <charset val="134"/>
      </rPr>
      <t>口岸建设</t>
    </r>
  </si>
  <si>
    <r>
      <rPr>
        <sz val="12"/>
        <rFont val="Times New Roman"/>
        <charset val="0"/>
      </rPr>
      <t xml:space="preserve">      </t>
    </r>
    <r>
      <rPr>
        <sz val="12"/>
        <rFont val="仿宋"/>
        <charset val="134"/>
      </rPr>
      <t>其他公路水路运输支出</t>
    </r>
  </si>
  <si>
    <r>
      <rPr>
        <sz val="12"/>
        <rFont val="Times New Roman"/>
        <charset val="0"/>
      </rPr>
      <t xml:space="preserve">    </t>
    </r>
    <r>
      <rPr>
        <sz val="12"/>
        <rFont val="仿宋"/>
        <charset val="134"/>
      </rPr>
      <t>铁路运输</t>
    </r>
  </si>
  <si>
    <r>
      <rPr>
        <sz val="12"/>
        <rFont val="Times New Roman"/>
        <charset val="0"/>
      </rPr>
      <t xml:space="preserve">      </t>
    </r>
    <r>
      <rPr>
        <sz val="12"/>
        <rFont val="仿宋"/>
        <charset val="134"/>
      </rPr>
      <t>铁路路网建设</t>
    </r>
  </si>
  <si>
    <r>
      <rPr>
        <sz val="12"/>
        <rFont val="Times New Roman"/>
        <charset val="0"/>
      </rPr>
      <t xml:space="preserve">      </t>
    </r>
    <r>
      <rPr>
        <sz val="12"/>
        <rFont val="仿宋"/>
        <charset val="134"/>
      </rPr>
      <t>铁路还贷专项</t>
    </r>
  </si>
  <si>
    <r>
      <rPr>
        <sz val="12"/>
        <rFont val="Times New Roman"/>
        <charset val="0"/>
      </rPr>
      <t xml:space="preserve">      </t>
    </r>
    <r>
      <rPr>
        <sz val="12"/>
        <rFont val="仿宋"/>
        <charset val="134"/>
      </rPr>
      <t>铁路安全</t>
    </r>
  </si>
  <si>
    <r>
      <rPr>
        <sz val="12"/>
        <rFont val="Times New Roman"/>
        <charset val="0"/>
      </rPr>
      <t xml:space="preserve">      </t>
    </r>
    <r>
      <rPr>
        <sz val="12"/>
        <rFont val="仿宋"/>
        <charset val="134"/>
      </rPr>
      <t>铁路专项运输</t>
    </r>
  </si>
  <si>
    <r>
      <rPr>
        <sz val="12"/>
        <rFont val="Times New Roman"/>
        <charset val="0"/>
      </rPr>
      <t xml:space="preserve">      </t>
    </r>
    <r>
      <rPr>
        <sz val="12"/>
        <rFont val="仿宋"/>
        <charset val="134"/>
      </rPr>
      <t>行业监管</t>
    </r>
  </si>
  <si>
    <r>
      <rPr>
        <sz val="12"/>
        <rFont val="Times New Roman"/>
        <charset val="0"/>
      </rPr>
      <t xml:space="preserve">      </t>
    </r>
    <r>
      <rPr>
        <sz val="12"/>
        <rFont val="仿宋"/>
        <charset val="134"/>
      </rPr>
      <t>其他铁路运输支出</t>
    </r>
  </si>
  <si>
    <r>
      <rPr>
        <sz val="12"/>
        <rFont val="Times New Roman"/>
        <charset val="0"/>
      </rPr>
      <t xml:space="preserve">    </t>
    </r>
    <r>
      <rPr>
        <sz val="12"/>
        <rFont val="仿宋"/>
        <charset val="134"/>
      </rPr>
      <t>民用航空运输</t>
    </r>
  </si>
  <si>
    <r>
      <rPr>
        <sz val="12"/>
        <rFont val="Times New Roman"/>
        <charset val="0"/>
      </rPr>
      <t xml:space="preserve">      </t>
    </r>
    <r>
      <rPr>
        <sz val="12"/>
        <rFont val="仿宋"/>
        <charset val="134"/>
      </rPr>
      <t>机场建设</t>
    </r>
  </si>
  <si>
    <r>
      <rPr>
        <sz val="12"/>
        <rFont val="Times New Roman"/>
        <charset val="0"/>
      </rPr>
      <t xml:space="preserve">      </t>
    </r>
    <r>
      <rPr>
        <sz val="12"/>
        <rFont val="仿宋"/>
        <charset val="134"/>
      </rPr>
      <t>空管系统建设</t>
    </r>
  </si>
  <si>
    <r>
      <rPr>
        <sz val="12"/>
        <rFont val="Times New Roman"/>
        <charset val="0"/>
      </rPr>
      <t xml:space="preserve">      </t>
    </r>
    <r>
      <rPr>
        <sz val="12"/>
        <rFont val="仿宋"/>
        <charset val="134"/>
      </rPr>
      <t>民航还贷专项支出</t>
    </r>
  </si>
  <si>
    <r>
      <rPr>
        <sz val="12"/>
        <rFont val="Times New Roman"/>
        <charset val="0"/>
      </rPr>
      <t xml:space="preserve">      </t>
    </r>
    <r>
      <rPr>
        <sz val="12"/>
        <rFont val="仿宋"/>
        <charset val="134"/>
      </rPr>
      <t>民用航空安全</t>
    </r>
  </si>
  <si>
    <r>
      <rPr>
        <sz val="12"/>
        <rFont val="Times New Roman"/>
        <charset val="0"/>
      </rPr>
      <t xml:space="preserve">      </t>
    </r>
    <r>
      <rPr>
        <sz val="12"/>
        <rFont val="仿宋"/>
        <charset val="134"/>
      </rPr>
      <t>民航专项运输</t>
    </r>
  </si>
  <si>
    <r>
      <rPr>
        <sz val="12"/>
        <rFont val="Times New Roman"/>
        <charset val="0"/>
      </rPr>
      <t xml:space="preserve">      </t>
    </r>
    <r>
      <rPr>
        <sz val="12"/>
        <rFont val="仿宋"/>
        <charset val="134"/>
      </rPr>
      <t>其他民用航空运输支出</t>
    </r>
  </si>
  <si>
    <r>
      <rPr>
        <sz val="12"/>
        <rFont val="Times New Roman"/>
        <charset val="0"/>
      </rPr>
      <t xml:space="preserve">    </t>
    </r>
    <r>
      <rPr>
        <sz val="12"/>
        <rFont val="仿宋"/>
        <charset val="134"/>
      </rPr>
      <t>邮政业支出</t>
    </r>
  </si>
  <si>
    <r>
      <rPr>
        <sz val="12"/>
        <rFont val="Times New Roman"/>
        <charset val="0"/>
      </rPr>
      <t xml:space="preserve">      </t>
    </r>
    <r>
      <rPr>
        <sz val="12"/>
        <rFont val="仿宋"/>
        <charset val="134"/>
      </rPr>
      <t>邮政普遍服务与特殊服务</t>
    </r>
  </si>
  <si>
    <r>
      <rPr>
        <sz val="12"/>
        <rFont val="Times New Roman"/>
        <charset val="0"/>
      </rPr>
      <t xml:space="preserve">      </t>
    </r>
    <r>
      <rPr>
        <sz val="12"/>
        <rFont val="仿宋"/>
        <charset val="134"/>
      </rPr>
      <t>其他邮政业支出</t>
    </r>
  </si>
  <si>
    <r>
      <rPr>
        <sz val="12"/>
        <rFont val="Times New Roman"/>
        <charset val="0"/>
      </rPr>
      <t xml:space="preserve">    </t>
    </r>
    <r>
      <rPr>
        <sz val="12"/>
        <rFont val="仿宋"/>
        <charset val="134"/>
      </rPr>
      <t>车辆购置税支出</t>
    </r>
  </si>
  <si>
    <r>
      <rPr>
        <sz val="12"/>
        <rFont val="Times New Roman"/>
        <charset val="0"/>
      </rPr>
      <t xml:space="preserve">      </t>
    </r>
    <r>
      <rPr>
        <sz val="12"/>
        <rFont val="仿宋"/>
        <charset val="134"/>
      </rPr>
      <t>车辆购置税用于公路等基础设施建设支出</t>
    </r>
  </si>
  <si>
    <r>
      <rPr>
        <sz val="12"/>
        <rFont val="Times New Roman"/>
        <charset val="0"/>
      </rPr>
      <t xml:space="preserve">      </t>
    </r>
    <r>
      <rPr>
        <sz val="12"/>
        <rFont val="仿宋"/>
        <charset val="134"/>
      </rPr>
      <t>车辆购置税用于农村公路建设支出</t>
    </r>
  </si>
  <si>
    <r>
      <rPr>
        <sz val="12"/>
        <rFont val="Times New Roman"/>
        <charset val="0"/>
      </rPr>
      <t xml:space="preserve">      </t>
    </r>
    <r>
      <rPr>
        <sz val="12"/>
        <rFont val="仿宋"/>
        <charset val="134"/>
      </rPr>
      <t>车辆购置税用于老旧汽车报废更新补贴</t>
    </r>
  </si>
  <si>
    <r>
      <rPr>
        <sz val="12"/>
        <rFont val="Times New Roman"/>
        <charset val="0"/>
      </rPr>
      <t xml:space="preserve">      </t>
    </r>
    <r>
      <rPr>
        <sz val="12"/>
        <rFont val="仿宋"/>
        <charset val="134"/>
      </rPr>
      <t>车辆购置税其他支出</t>
    </r>
  </si>
  <si>
    <r>
      <rPr>
        <sz val="12"/>
        <rFont val="Times New Roman"/>
        <charset val="0"/>
      </rPr>
      <t xml:space="preserve">    </t>
    </r>
    <r>
      <rPr>
        <sz val="12"/>
        <rFont val="仿宋"/>
        <charset val="134"/>
      </rPr>
      <t>其他交通运输支出</t>
    </r>
  </si>
  <si>
    <r>
      <rPr>
        <sz val="12"/>
        <rFont val="Times New Roman"/>
        <charset val="0"/>
      </rPr>
      <t xml:space="preserve">      </t>
    </r>
    <r>
      <rPr>
        <sz val="12"/>
        <rFont val="仿宋"/>
        <charset val="134"/>
      </rPr>
      <t>公共交通运营补助</t>
    </r>
  </si>
  <si>
    <r>
      <rPr>
        <sz val="12"/>
        <rFont val="Times New Roman"/>
        <charset val="0"/>
      </rPr>
      <t xml:space="preserve">      </t>
    </r>
    <r>
      <rPr>
        <sz val="12"/>
        <rFont val="仿宋"/>
        <charset val="134"/>
      </rPr>
      <t>其他交通运输支出</t>
    </r>
  </si>
  <si>
    <r>
      <rPr>
        <sz val="12"/>
        <rFont val="Times New Roman"/>
        <charset val="0"/>
      </rPr>
      <t xml:space="preserve">  </t>
    </r>
    <r>
      <rPr>
        <sz val="12"/>
        <rFont val="仿宋"/>
        <charset val="134"/>
      </rPr>
      <t>资源勘探工业信息等支出</t>
    </r>
  </si>
  <si>
    <r>
      <rPr>
        <sz val="12"/>
        <rFont val="Times New Roman"/>
        <charset val="0"/>
      </rPr>
      <t xml:space="preserve">    </t>
    </r>
    <r>
      <rPr>
        <sz val="12"/>
        <rFont val="仿宋"/>
        <charset val="134"/>
      </rPr>
      <t>资源勘探开发</t>
    </r>
  </si>
  <si>
    <r>
      <rPr>
        <sz val="12"/>
        <rFont val="Times New Roman"/>
        <charset val="0"/>
      </rPr>
      <t xml:space="preserve">      </t>
    </r>
    <r>
      <rPr>
        <sz val="12"/>
        <rFont val="仿宋"/>
        <charset val="134"/>
      </rPr>
      <t>煤炭勘探开采和洗选</t>
    </r>
  </si>
  <si>
    <r>
      <rPr>
        <sz val="12"/>
        <rFont val="Times New Roman"/>
        <charset val="0"/>
      </rPr>
      <t xml:space="preserve">      </t>
    </r>
    <r>
      <rPr>
        <sz val="12"/>
        <rFont val="仿宋"/>
        <charset val="134"/>
      </rPr>
      <t>石油和天然气勘探开采</t>
    </r>
  </si>
  <si>
    <r>
      <rPr>
        <sz val="12"/>
        <rFont val="Times New Roman"/>
        <charset val="0"/>
      </rPr>
      <t xml:space="preserve">      </t>
    </r>
    <r>
      <rPr>
        <sz val="12"/>
        <rFont val="仿宋"/>
        <charset val="134"/>
      </rPr>
      <t>黑色金属矿勘探和采选</t>
    </r>
  </si>
  <si>
    <r>
      <rPr>
        <sz val="12"/>
        <rFont val="Times New Roman"/>
        <charset val="0"/>
      </rPr>
      <t xml:space="preserve">      </t>
    </r>
    <r>
      <rPr>
        <sz val="12"/>
        <rFont val="仿宋"/>
        <charset val="134"/>
      </rPr>
      <t>有色金属矿勘探和采选</t>
    </r>
  </si>
  <si>
    <r>
      <rPr>
        <sz val="12"/>
        <rFont val="Times New Roman"/>
        <charset val="0"/>
      </rPr>
      <t xml:space="preserve">      </t>
    </r>
    <r>
      <rPr>
        <sz val="12"/>
        <rFont val="仿宋"/>
        <charset val="134"/>
      </rPr>
      <t>非金属矿勘探和采选</t>
    </r>
  </si>
  <si>
    <r>
      <rPr>
        <sz val="12"/>
        <rFont val="Times New Roman"/>
        <charset val="0"/>
      </rPr>
      <t xml:space="preserve">      </t>
    </r>
    <r>
      <rPr>
        <sz val="12"/>
        <rFont val="仿宋"/>
        <charset val="134"/>
      </rPr>
      <t>其他资源勘探业支出</t>
    </r>
  </si>
  <si>
    <r>
      <rPr>
        <sz val="12"/>
        <rFont val="Times New Roman"/>
        <charset val="0"/>
      </rPr>
      <t xml:space="preserve">    </t>
    </r>
    <r>
      <rPr>
        <sz val="12"/>
        <rFont val="仿宋"/>
        <charset val="134"/>
      </rPr>
      <t>制造业</t>
    </r>
  </si>
  <si>
    <r>
      <rPr>
        <sz val="12"/>
        <rFont val="Times New Roman"/>
        <charset val="0"/>
      </rPr>
      <t xml:space="preserve">      </t>
    </r>
    <r>
      <rPr>
        <sz val="12"/>
        <rFont val="仿宋"/>
        <charset val="134"/>
      </rPr>
      <t>纺织业</t>
    </r>
  </si>
  <si>
    <r>
      <rPr>
        <sz val="12"/>
        <rFont val="Times New Roman"/>
        <charset val="0"/>
      </rPr>
      <t xml:space="preserve">      </t>
    </r>
    <r>
      <rPr>
        <sz val="12"/>
        <rFont val="仿宋"/>
        <charset val="134"/>
      </rPr>
      <t>医药制造业</t>
    </r>
  </si>
  <si>
    <r>
      <rPr>
        <sz val="12"/>
        <rFont val="Times New Roman"/>
        <charset val="0"/>
      </rPr>
      <t xml:space="preserve">      </t>
    </r>
    <r>
      <rPr>
        <sz val="12"/>
        <rFont val="仿宋"/>
        <charset val="134"/>
      </rPr>
      <t>非金属矿物制品业</t>
    </r>
  </si>
  <si>
    <r>
      <rPr>
        <sz val="12"/>
        <rFont val="Times New Roman"/>
        <charset val="0"/>
      </rPr>
      <t xml:space="preserve">      </t>
    </r>
    <r>
      <rPr>
        <sz val="12"/>
        <rFont val="仿宋"/>
        <charset val="134"/>
      </rPr>
      <t>通信设备、计算机及其他电子设备制造业</t>
    </r>
  </si>
  <si>
    <r>
      <rPr>
        <sz val="12"/>
        <rFont val="Times New Roman"/>
        <charset val="0"/>
      </rPr>
      <t xml:space="preserve">      </t>
    </r>
    <r>
      <rPr>
        <sz val="12"/>
        <rFont val="仿宋"/>
        <charset val="134"/>
      </rPr>
      <t>交通运输设备制造业</t>
    </r>
  </si>
  <si>
    <r>
      <rPr>
        <sz val="12"/>
        <rFont val="Times New Roman"/>
        <charset val="0"/>
      </rPr>
      <t xml:space="preserve">      </t>
    </r>
    <r>
      <rPr>
        <sz val="12"/>
        <rFont val="仿宋"/>
        <charset val="134"/>
      </rPr>
      <t>电气机械及器材制造业</t>
    </r>
  </si>
  <si>
    <r>
      <rPr>
        <sz val="12"/>
        <rFont val="Times New Roman"/>
        <charset val="0"/>
      </rPr>
      <t xml:space="preserve">      </t>
    </r>
    <r>
      <rPr>
        <sz val="12"/>
        <rFont val="仿宋"/>
        <charset val="134"/>
      </rPr>
      <t>工艺品及其他制造业</t>
    </r>
  </si>
  <si>
    <r>
      <rPr>
        <sz val="12"/>
        <rFont val="Times New Roman"/>
        <charset val="0"/>
      </rPr>
      <t xml:space="preserve">      </t>
    </r>
    <r>
      <rPr>
        <sz val="12"/>
        <rFont val="仿宋"/>
        <charset val="134"/>
      </rPr>
      <t>石油加工、炼焦及核燃料加工业</t>
    </r>
  </si>
  <si>
    <r>
      <rPr>
        <sz val="12"/>
        <rFont val="Times New Roman"/>
        <charset val="0"/>
      </rPr>
      <t xml:space="preserve">      </t>
    </r>
    <r>
      <rPr>
        <sz val="12"/>
        <rFont val="仿宋"/>
        <charset val="134"/>
      </rPr>
      <t>化学原料及化学制品制造业</t>
    </r>
  </si>
  <si>
    <r>
      <rPr>
        <sz val="12"/>
        <rFont val="Times New Roman"/>
        <charset val="0"/>
      </rPr>
      <t xml:space="preserve">      </t>
    </r>
    <r>
      <rPr>
        <sz val="12"/>
        <rFont val="仿宋"/>
        <charset val="134"/>
      </rPr>
      <t>黑色金属冶炼及压延加工业</t>
    </r>
  </si>
  <si>
    <r>
      <rPr>
        <sz val="12"/>
        <rFont val="Times New Roman"/>
        <charset val="0"/>
      </rPr>
      <t xml:space="preserve">      </t>
    </r>
    <r>
      <rPr>
        <sz val="12"/>
        <rFont val="仿宋"/>
        <charset val="134"/>
      </rPr>
      <t>有色金属冶炼及压延加工业</t>
    </r>
  </si>
  <si>
    <r>
      <rPr>
        <sz val="12"/>
        <rFont val="Times New Roman"/>
        <charset val="0"/>
      </rPr>
      <t xml:space="preserve">      </t>
    </r>
    <r>
      <rPr>
        <sz val="12"/>
        <rFont val="仿宋"/>
        <charset val="134"/>
      </rPr>
      <t>其他制造业支出</t>
    </r>
  </si>
  <si>
    <r>
      <rPr>
        <sz val="12"/>
        <rFont val="Times New Roman"/>
        <charset val="0"/>
      </rPr>
      <t xml:space="preserve">    </t>
    </r>
    <r>
      <rPr>
        <sz val="12"/>
        <rFont val="仿宋"/>
        <charset val="134"/>
      </rPr>
      <t>建筑业</t>
    </r>
  </si>
  <si>
    <r>
      <rPr>
        <sz val="12"/>
        <rFont val="Times New Roman"/>
        <charset val="0"/>
      </rPr>
      <t xml:space="preserve">      </t>
    </r>
    <r>
      <rPr>
        <sz val="12"/>
        <rFont val="仿宋"/>
        <charset val="134"/>
      </rPr>
      <t>其他建筑业支出</t>
    </r>
  </si>
  <si>
    <r>
      <rPr>
        <sz val="12"/>
        <rFont val="Times New Roman"/>
        <charset val="0"/>
      </rPr>
      <t xml:space="preserve">    </t>
    </r>
    <r>
      <rPr>
        <sz val="12"/>
        <rFont val="仿宋"/>
        <charset val="134"/>
      </rPr>
      <t>工业和信息产业监管</t>
    </r>
  </si>
  <si>
    <r>
      <rPr>
        <sz val="12"/>
        <rFont val="Times New Roman"/>
        <charset val="0"/>
      </rPr>
      <t xml:space="preserve">      </t>
    </r>
    <r>
      <rPr>
        <sz val="12"/>
        <rFont val="仿宋"/>
        <charset val="134"/>
      </rPr>
      <t>战备应急</t>
    </r>
  </si>
  <si>
    <r>
      <rPr>
        <sz val="12"/>
        <rFont val="Times New Roman"/>
        <charset val="0"/>
      </rPr>
      <t xml:space="preserve">      </t>
    </r>
    <r>
      <rPr>
        <sz val="12"/>
        <rFont val="仿宋"/>
        <charset val="134"/>
      </rPr>
      <t>专用通信</t>
    </r>
  </si>
  <si>
    <r>
      <rPr>
        <sz val="12"/>
        <rFont val="Times New Roman"/>
        <charset val="0"/>
      </rPr>
      <t xml:space="preserve">      </t>
    </r>
    <r>
      <rPr>
        <sz val="12"/>
        <rFont val="仿宋"/>
        <charset val="134"/>
      </rPr>
      <t>无线电及信息通信监管</t>
    </r>
  </si>
  <si>
    <r>
      <rPr>
        <sz val="12"/>
        <rFont val="Times New Roman"/>
        <charset val="0"/>
      </rPr>
      <t xml:space="preserve">      </t>
    </r>
    <r>
      <rPr>
        <sz val="12"/>
        <rFont val="仿宋"/>
        <charset val="134"/>
      </rPr>
      <t>工程建设及运行维护</t>
    </r>
  </si>
  <si>
    <r>
      <rPr>
        <sz val="12"/>
        <rFont val="Times New Roman"/>
        <charset val="0"/>
      </rPr>
      <t xml:space="preserve">      </t>
    </r>
    <r>
      <rPr>
        <sz val="12"/>
        <rFont val="仿宋"/>
        <charset val="134"/>
      </rPr>
      <t>产业发展</t>
    </r>
  </si>
  <si>
    <r>
      <rPr>
        <sz val="12"/>
        <rFont val="Times New Roman"/>
        <charset val="0"/>
      </rPr>
      <t xml:space="preserve">      </t>
    </r>
    <r>
      <rPr>
        <sz val="12"/>
        <rFont val="仿宋"/>
        <charset val="134"/>
      </rPr>
      <t>其他工业和信息产业监管支出</t>
    </r>
  </si>
  <si>
    <r>
      <rPr>
        <sz val="12"/>
        <rFont val="Times New Roman"/>
        <charset val="0"/>
      </rPr>
      <t xml:space="preserve">    </t>
    </r>
    <r>
      <rPr>
        <sz val="12"/>
        <rFont val="仿宋"/>
        <charset val="134"/>
      </rPr>
      <t>国有资产监管</t>
    </r>
  </si>
  <si>
    <r>
      <rPr>
        <sz val="12"/>
        <rFont val="Times New Roman"/>
        <charset val="0"/>
      </rPr>
      <t xml:space="preserve">      </t>
    </r>
    <r>
      <rPr>
        <sz val="12"/>
        <rFont val="仿宋"/>
        <charset val="134"/>
      </rPr>
      <t>国有企业监事会专项</t>
    </r>
  </si>
  <si>
    <r>
      <rPr>
        <sz val="12"/>
        <rFont val="Times New Roman"/>
        <charset val="0"/>
      </rPr>
      <t xml:space="preserve">      </t>
    </r>
    <r>
      <rPr>
        <sz val="12"/>
        <rFont val="仿宋"/>
        <charset val="134"/>
      </rPr>
      <t>中央企业专项管理</t>
    </r>
  </si>
  <si>
    <r>
      <rPr>
        <sz val="12"/>
        <rFont val="Times New Roman"/>
        <charset val="0"/>
      </rPr>
      <t xml:space="preserve">      </t>
    </r>
    <r>
      <rPr>
        <sz val="12"/>
        <rFont val="仿宋"/>
        <charset val="134"/>
      </rPr>
      <t>其他国有资产监管支出</t>
    </r>
  </si>
  <si>
    <r>
      <rPr>
        <sz val="12"/>
        <rFont val="Times New Roman"/>
        <charset val="0"/>
      </rPr>
      <t xml:space="preserve">    </t>
    </r>
    <r>
      <rPr>
        <sz val="12"/>
        <rFont val="仿宋"/>
        <charset val="134"/>
      </rPr>
      <t>支持中小企业发展和管理支出</t>
    </r>
  </si>
  <si>
    <r>
      <rPr>
        <sz val="12"/>
        <rFont val="Times New Roman"/>
        <charset val="0"/>
      </rPr>
      <t xml:space="preserve">      </t>
    </r>
    <r>
      <rPr>
        <sz val="12"/>
        <rFont val="仿宋"/>
        <charset val="134"/>
      </rPr>
      <t>科技型中小企业技术创新基金</t>
    </r>
  </si>
  <si>
    <r>
      <rPr>
        <sz val="12"/>
        <rFont val="Times New Roman"/>
        <charset val="0"/>
      </rPr>
      <t xml:space="preserve">      </t>
    </r>
    <r>
      <rPr>
        <sz val="12"/>
        <rFont val="仿宋"/>
        <charset val="134"/>
      </rPr>
      <t>中小企业发展专项</t>
    </r>
  </si>
  <si>
    <r>
      <rPr>
        <sz val="12"/>
        <rFont val="Times New Roman"/>
        <charset val="0"/>
      </rPr>
      <t xml:space="preserve">      </t>
    </r>
    <r>
      <rPr>
        <sz val="12"/>
        <rFont val="仿宋"/>
        <charset val="134"/>
      </rPr>
      <t>减免房租补贴</t>
    </r>
  </si>
  <si>
    <r>
      <rPr>
        <sz val="12"/>
        <rFont val="Times New Roman"/>
        <charset val="0"/>
      </rPr>
      <t xml:space="preserve">      </t>
    </r>
    <r>
      <rPr>
        <sz val="12"/>
        <rFont val="仿宋"/>
        <charset val="134"/>
      </rPr>
      <t>其他支持中小企业发展和管理支出</t>
    </r>
  </si>
  <si>
    <r>
      <rPr>
        <sz val="12"/>
        <rFont val="Times New Roman"/>
        <charset val="0"/>
      </rPr>
      <t xml:space="preserve">    </t>
    </r>
    <r>
      <rPr>
        <sz val="12"/>
        <rFont val="仿宋"/>
        <charset val="134"/>
      </rPr>
      <t>其他资源勘探工业信息等支出</t>
    </r>
  </si>
  <si>
    <r>
      <rPr>
        <sz val="12"/>
        <rFont val="Times New Roman"/>
        <charset val="0"/>
      </rPr>
      <t xml:space="preserve">      </t>
    </r>
    <r>
      <rPr>
        <sz val="12"/>
        <rFont val="仿宋"/>
        <charset val="134"/>
      </rPr>
      <t>黄金事务</t>
    </r>
  </si>
  <si>
    <r>
      <rPr>
        <sz val="12"/>
        <rFont val="Times New Roman"/>
        <charset val="0"/>
      </rPr>
      <t xml:space="preserve">      </t>
    </r>
    <r>
      <rPr>
        <sz val="12"/>
        <rFont val="仿宋"/>
        <charset val="134"/>
      </rPr>
      <t>技术改造支出</t>
    </r>
  </si>
  <si>
    <r>
      <rPr>
        <sz val="12"/>
        <rFont val="Times New Roman"/>
        <charset val="0"/>
      </rPr>
      <t xml:space="preserve">      </t>
    </r>
    <r>
      <rPr>
        <sz val="12"/>
        <rFont val="仿宋"/>
        <charset val="134"/>
      </rPr>
      <t>中药材扶持资金支出</t>
    </r>
  </si>
  <si>
    <r>
      <rPr>
        <sz val="12"/>
        <rFont val="Times New Roman"/>
        <charset val="0"/>
      </rPr>
      <t xml:space="preserve">      </t>
    </r>
    <r>
      <rPr>
        <sz val="12"/>
        <rFont val="仿宋"/>
        <charset val="134"/>
      </rPr>
      <t>重点产业振兴和技术改造项目贷款贴息</t>
    </r>
  </si>
  <si>
    <r>
      <rPr>
        <sz val="12"/>
        <rFont val="Times New Roman"/>
        <charset val="0"/>
      </rPr>
      <t xml:space="preserve">      </t>
    </r>
    <r>
      <rPr>
        <sz val="12"/>
        <rFont val="仿宋"/>
        <charset val="134"/>
      </rPr>
      <t>其他资源勘探工业信息等支出</t>
    </r>
  </si>
  <si>
    <r>
      <rPr>
        <sz val="12"/>
        <rFont val="Times New Roman"/>
        <charset val="0"/>
      </rPr>
      <t xml:space="preserve">  </t>
    </r>
    <r>
      <rPr>
        <sz val="12"/>
        <rFont val="仿宋"/>
        <charset val="134"/>
      </rPr>
      <t>商业服务业等支出</t>
    </r>
  </si>
  <si>
    <r>
      <rPr>
        <sz val="12"/>
        <rFont val="Times New Roman"/>
        <charset val="0"/>
      </rPr>
      <t xml:space="preserve">    </t>
    </r>
    <r>
      <rPr>
        <sz val="12"/>
        <rFont val="仿宋"/>
        <charset val="134"/>
      </rPr>
      <t>商业流通事务</t>
    </r>
  </si>
  <si>
    <r>
      <rPr>
        <sz val="12"/>
        <rFont val="Times New Roman"/>
        <charset val="0"/>
      </rPr>
      <t xml:space="preserve">      </t>
    </r>
    <r>
      <rPr>
        <sz val="12"/>
        <rFont val="仿宋"/>
        <charset val="134"/>
      </rPr>
      <t>食品流通安全补贴</t>
    </r>
  </si>
  <si>
    <r>
      <rPr>
        <sz val="12"/>
        <rFont val="Times New Roman"/>
        <charset val="0"/>
      </rPr>
      <t xml:space="preserve">      </t>
    </r>
    <r>
      <rPr>
        <sz val="12"/>
        <rFont val="仿宋"/>
        <charset val="134"/>
      </rPr>
      <t>市场监测及信息管理</t>
    </r>
  </si>
  <si>
    <r>
      <rPr>
        <sz val="12"/>
        <rFont val="Times New Roman"/>
        <charset val="0"/>
      </rPr>
      <t xml:space="preserve">      </t>
    </r>
    <r>
      <rPr>
        <sz val="12"/>
        <rFont val="仿宋"/>
        <charset val="134"/>
      </rPr>
      <t>民贸企业补贴</t>
    </r>
  </si>
  <si>
    <r>
      <rPr>
        <sz val="12"/>
        <rFont val="Times New Roman"/>
        <charset val="0"/>
      </rPr>
      <t xml:space="preserve">      </t>
    </r>
    <r>
      <rPr>
        <sz val="12"/>
        <rFont val="仿宋"/>
        <charset val="134"/>
      </rPr>
      <t>民贸民品贷款贴息</t>
    </r>
  </si>
  <si>
    <r>
      <rPr>
        <sz val="12"/>
        <rFont val="Times New Roman"/>
        <charset val="0"/>
      </rPr>
      <t xml:space="preserve">      </t>
    </r>
    <r>
      <rPr>
        <sz val="12"/>
        <rFont val="仿宋"/>
        <charset val="134"/>
      </rPr>
      <t>其他商业流通事务支出</t>
    </r>
  </si>
  <si>
    <r>
      <rPr>
        <sz val="12"/>
        <rFont val="Times New Roman"/>
        <charset val="0"/>
      </rPr>
      <t xml:space="preserve">    </t>
    </r>
    <r>
      <rPr>
        <sz val="12"/>
        <rFont val="仿宋"/>
        <charset val="134"/>
      </rPr>
      <t>涉外发展服务支出</t>
    </r>
  </si>
  <si>
    <r>
      <rPr>
        <sz val="12"/>
        <rFont val="Times New Roman"/>
        <charset val="0"/>
      </rPr>
      <t xml:space="preserve">      </t>
    </r>
    <r>
      <rPr>
        <sz val="12"/>
        <rFont val="仿宋"/>
        <charset val="134"/>
      </rPr>
      <t>外商投资环境建设补助资金</t>
    </r>
  </si>
  <si>
    <r>
      <rPr>
        <sz val="12"/>
        <rFont val="Times New Roman"/>
        <charset val="0"/>
      </rPr>
      <t xml:space="preserve">      </t>
    </r>
    <r>
      <rPr>
        <sz val="12"/>
        <rFont val="仿宋"/>
        <charset val="134"/>
      </rPr>
      <t>其他涉外发展服务支出</t>
    </r>
  </si>
  <si>
    <r>
      <rPr>
        <sz val="12"/>
        <rFont val="Times New Roman"/>
        <charset val="0"/>
      </rPr>
      <t xml:space="preserve">    </t>
    </r>
    <r>
      <rPr>
        <sz val="12"/>
        <rFont val="仿宋"/>
        <charset val="134"/>
      </rPr>
      <t>其他商业服务业等支出</t>
    </r>
  </si>
  <si>
    <r>
      <rPr>
        <sz val="12"/>
        <rFont val="Times New Roman"/>
        <charset val="0"/>
      </rPr>
      <t xml:space="preserve">      </t>
    </r>
    <r>
      <rPr>
        <sz val="12"/>
        <rFont val="仿宋"/>
        <charset val="134"/>
      </rPr>
      <t>服务业基础设施建设</t>
    </r>
  </si>
  <si>
    <r>
      <rPr>
        <sz val="12"/>
        <rFont val="Times New Roman"/>
        <charset val="0"/>
      </rPr>
      <t xml:space="preserve">      </t>
    </r>
    <r>
      <rPr>
        <sz val="12"/>
        <rFont val="仿宋"/>
        <charset val="134"/>
      </rPr>
      <t>其他商业服务业等支出</t>
    </r>
  </si>
  <si>
    <r>
      <rPr>
        <sz val="12"/>
        <rFont val="Times New Roman"/>
        <charset val="0"/>
      </rPr>
      <t xml:space="preserve">  </t>
    </r>
    <r>
      <rPr>
        <sz val="12"/>
        <rFont val="仿宋"/>
        <charset val="134"/>
      </rPr>
      <t>金融支出</t>
    </r>
  </si>
  <si>
    <r>
      <rPr>
        <sz val="12"/>
        <rFont val="Times New Roman"/>
        <charset val="0"/>
      </rPr>
      <t xml:space="preserve">    </t>
    </r>
    <r>
      <rPr>
        <sz val="12"/>
        <rFont val="仿宋"/>
        <charset val="134"/>
      </rPr>
      <t>金融部门行政支出</t>
    </r>
  </si>
  <si>
    <r>
      <rPr>
        <sz val="12"/>
        <rFont val="Times New Roman"/>
        <charset val="0"/>
      </rPr>
      <t xml:space="preserve">      </t>
    </r>
    <r>
      <rPr>
        <sz val="12"/>
        <rFont val="仿宋"/>
        <charset val="134"/>
      </rPr>
      <t>安全防卫</t>
    </r>
  </si>
  <si>
    <r>
      <rPr>
        <sz val="12"/>
        <rFont val="Times New Roman"/>
        <charset val="0"/>
      </rPr>
      <t xml:space="preserve">      </t>
    </r>
    <r>
      <rPr>
        <sz val="12"/>
        <rFont val="仿宋"/>
        <charset val="134"/>
      </rPr>
      <t>金融部门其他行政支出</t>
    </r>
  </si>
  <si>
    <r>
      <rPr>
        <sz val="12"/>
        <rFont val="Times New Roman"/>
        <charset val="0"/>
      </rPr>
      <t xml:space="preserve">    </t>
    </r>
    <r>
      <rPr>
        <sz val="12"/>
        <rFont val="仿宋"/>
        <charset val="134"/>
      </rPr>
      <t>金融部门监管支出</t>
    </r>
  </si>
  <si>
    <r>
      <rPr>
        <sz val="12"/>
        <rFont val="Times New Roman"/>
        <charset val="0"/>
      </rPr>
      <t xml:space="preserve">      </t>
    </r>
    <r>
      <rPr>
        <sz val="12"/>
        <rFont val="仿宋"/>
        <charset val="134"/>
      </rPr>
      <t>货币发行</t>
    </r>
  </si>
  <si>
    <r>
      <rPr>
        <sz val="12"/>
        <rFont val="Times New Roman"/>
        <charset val="0"/>
      </rPr>
      <t xml:space="preserve">      </t>
    </r>
    <r>
      <rPr>
        <sz val="12"/>
        <rFont val="仿宋"/>
        <charset val="134"/>
      </rPr>
      <t>金融服务</t>
    </r>
  </si>
  <si>
    <r>
      <rPr>
        <sz val="12"/>
        <rFont val="Times New Roman"/>
        <charset val="0"/>
      </rPr>
      <t xml:space="preserve">      </t>
    </r>
    <r>
      <rPr>
        <sz val="12"/>
        <rFont val="仿宋"/>
        <charset val="134"/>
      </rPr>
      <t>反假币</t>
    </r>
  </si>
  <si>
    <r>
      <rPr>
        <sz val="12"/>
        <rFont val="Times New Roman"/>
        <charset val="0"/>
      </rPr>
      <t xml:space="preserve">      </t>
    </r>
    <r>
      <rPr>
        <sz val="12"/>
        <rFont val="仿宋"/>
        <charset val="134"/>
      </rPr>
      <t>重点金融机构监管</t>
    </r>
  </si>
  <si>
    <r>
      <rPr>
        <sz val="12"/>
        <rFont val="Times New Roman"/>
        <charset val="0"/>
      </rPr>
      <t xml:space="preserve">      </t>
    </r>
    <r>
      <rPr>
        <sz val="12"/>
        <rFont val="仿宋"/>
        <charset val="134"/>
      </rPr>
      <t>金融稽查与案件处理</t>
    </r>
  </si>
  <si>
    <r>
      <rPr>
        <sz val="12"/>
        <rFont val="Times New Roman"/>
        <charset val="0"/>
      </rPr>
      <t xml:space="preserve">      </t>
    </r>
    <r>
      <rPr>
        <sz val="12"/>
        <rFont val="仿宋"/>
        <charset val="134"/>
      </rPr>
      <t>金融行业电子化建设</t>
    </r>
  </si>
  <si>
    <r>
      <rPr>
        <sz val="12"/>
        <rFont val="Times New Roman"/>
        <charset val="0"/>
      </rPr>
      <t xml:space="preserve">      </t>
    </r>
    <r>
      <rPr>
        <sz val="12"/>
        <rFont val="仿宋"/>
        <charset val="134"/>
      </rPr>
      <t>从业人员资格考试</t>
    </r>
  </si>
  <si>
    <r>
      <rPr>
        <sz val="12"/>
        <rFont val="Times New Roman"/>
        <charset val="0"/>
      </rPr>
      <t xml:space="preserve">      </t>
    </r>
    <r>
      <rPr>
        <sz val="12"/>
        <rFont val="仿宋"/>
        <charset val="134"/>
      </rPr>
      <t>反洗钱</t>
    </r>
  </si>
  <si>
    <r>
      <rPr>
        <sz val="12"/>
        <rFont val="Times New Roman"/>
        <charset val="0"/>
      </rPr>
      <t xml:space="preserve">      </t>
    </r>
    <r>
      <rPr>
        <sz val="12"/>
        <rFont val="仿宋"/>
        <charset val="134"/>
      </rPr>
      <t>金融部门其他监管支出</t>
    </r>
  </si>
  <si>
    <r>
      <rPr>
        <sz val="12"/>
        <rFont val="Times New Roman"/>
        <charset val="0"/>
      </rPr>
      <t xml:space="preserve">    </t>
    </r>
    <r>
      <rPr>
        <sz val="12"/>
        <rFont val="仿宋"/>
        <charset val="134"/>
      </rPr>
      <t>金融发展支出</t>
    </r>
  </si>
  <si>
    <r>
      <rPr>
        <sz val="12"/>
        <rFont val="Times New Roman"/>
        <charset val="0"/>
      </rPr>
      <t xml:space="preserve">      </t>
    </r>
    <r>
      <rPr>
        <sz val="12"/>
        <rFont val="仿宋"/>
        <charset val="134"/>
      </rPr>
      <t>政策性银行亏损补贴</t>
    </r>
  </si>
  <si>
    <r>
      <rPr>
        <sz val="12"/>
        <rFont val="Times New Roman"/>
        <charset val="0"/>
      </rPr>
      <t xml:space="preserve">      </t>
    </r>
    <r>
      <rPr>
        <sz val="12"/>
        <rFont val="仿宋"/>
        <charset val="134"/>
      </rPr>
      <t>利息费用补贴支出</t>
    </r>
  </si>
  <si>
    <r>
      <rPr>
        <sz val="12"/>
        <rFont val="Times New Roman"/>
        <charset val="0"/>
      </rPr>
      <t xml:space="preserve">      </t>
    </r>
    <r>
      <rPr>
        <sz val="12"/>
        <rFont val="仿宋"/>
        <charset val="134"/>
      </rPr>
      <t>补充资本金</t>
    </r>
  </si>
  <si>
    <r>
      <rPr>
        <sz val="12"/>
        <rFont val="Times New Roman"/>
        <charset val="0"/>
      </rPr>
      <t xml:space="preserve">      </t>
    </r>
    <r>
      <rPr>
        <sz val="12"/>
        <rFont val="仿宋"/>
        <charset val="134"/>
      </rPr>
      <t>风险基金补助</t>
    </r>
  </si>
  <si>
    <r>
      <rPr>
        <sz val="12"/>
        <rFont val="Times New Roman"/>
        <charset val="0"/>
      </rPr>
      <t xml:space="preserve">      </t>
    </r>
    <r>
      <rPr>
        <sz val="12"/>
        <rFont val="仿宋"/>
        <charset val="134"/>
      </rPr>
      <t>其他金融发展支出</t>
    </r>
  </si>
  <si>
    <r>
      <rPr>
        <sz val="12"/>
        <rFont val="Times New Roman"/>
        <charset val="0"/>
      </rPr>
      <t xml:space="preserve">    </t>
    </r>
    <r>
      <rPr>
        <sz val="12"/>
        <rFont val="仿宋"/>
        <charset val="134"/>
      </rPr>
      <t>金融调控支出</t>
    </r>
  </si>
  <si>
    <r>
      <rPr>
        <sz val="12"/>
        <rFont val="Times New Roman"/>
        <charset val="0"/>
      </rPr>
      <t xml:space="preserve">      </t>
    </r>
    <r>
      <rPr>
        <sz val="12"/>
        <rFont val="仿宋"/>
        <charset val="134"/>
      </rPr>
      <t>中央银行亏损补贴</t>
    </r>
  </si>
  <si>
    <r>
      <rPr>
        <sz val="12"/>
        <rFont val="Times New Roman"/>
        <charset val="0"/>
      </rPr>
      <t xml:space="preserve">      </t>
    </r>
    <r>
      <rPr>
        <sz val="12"/>
        <rFont val="仿宋"/>
        <charset val="134"/>
      </rPr>
      <t>其他金融调控支出</t>
    </r>
  </si>
  <si>
    <r>
      <rPr>
        <sz val="12"/>
        <rFont val="Times New Roman"/>
        <charset val="0"/>
      </rPr>
      <t xml:space="preserve">    </t>
    </r>
    <r>
      <rPr>
        <sz val="12"/>
        <rFont val="仿宋"/>
        <charset val="134"/>
      </rPr>
      <t>其他金融支出</t>
    </r>
  </si>
  <si>
    <r>
      <rPr>
        <sz val="12"/>
        <rFont val="Times New Roman"/>
        <charset val="0"/>
      </rPr>
      <t xml:space="preserve">      </t>
    </r>
    <r>
      <rPr>
        <sz val="12"/>
        <rFont val="仿宋"/>
        <charset val="134"/>
      </rPr>
      <t>重点企业贷款贴息</t>
    </r>
  </si>
  <si>
    <r>
      <rPr>
        <sz val="12"/>
        <rFont val="Times New Roman"/>
        <charset val="0"/>
      </rPr>
      <t xml:space="preserve">      </t>
    </r>
    <r>
      <rPr>
        <sz val="12"/>
        <rFont val="仿宋"/>
        <charset val="134"/>
      </rPr>
      <t>其他金融支出</t>
    </r>
  </si>
  <si>
    <r>
      <rPr>
        <sz val="12"/>
        <rFont val="Times New Roman"/>
        <charset val="0"/>
      </rPr>
      <t xml:space="preserve">  </t>
    </r>
    <r>
      <rPr>
        <sz val="12"/>
        <rFont val="仿宋"/>
        <charset val="134"/>
      </rPr>
      <t>援助其他地区支出</t>
    </r>
  </si>
  <si>
    <r>
      <rPr>
        <sz val="12"/>
        <rFont val="Times New Roman"/>
        <charset val="0"/>
      </rPr>
      <t xml:space="preserve">    </t>
    </r>
    <r>
      <rPr>
        <sz val="12"/>
        <rFont val="仿宋"/>
        <charset val="134"/>
      </rPr>
      <t>一般公共服务</t>
    </r>
  </si>
  <si>
    <r>
      <rPr>
        <sz val="12"/>
        <rFont val="Times New Roman"/>
        <charset val="0"/>
      </rPr>
      <t xml:space="preserve">    </t>
    </r>
    <r>
      <rPr>
        <sz val="12"/>
        <rFont val="仿宋"/>
        <charset val="134"/>
      </rPr>
      <t>教育</t>
    </r>
  </si>
  <si>
    <r>
      <rPr>
        <sz val="12"/>
        <rFont val="Times New Roman"/>
        <charset val="0"/>
      </rPr>
      <t xml:space="preserve">    </t>
    </r>
    <r>
      <rPr>
        <sz val="12"/>
        <rFont val="仿宋"/>
        <charset val="134"/>
      </rPr>
      <t>文化旅游体育与传媒</t>
    </r>
  </si>
  <si>
    <r>
      <rPr>
        <sz val="12"/>
        <rFont val="Times New Roman"/>
        <charset val="0"/>
      </rPr>
      <t xml:space="preserve">    </t>
    </r>
    <r>
      <rPr>
        <sz val="12"/>
        <rFont val="仿宋"/>
        <charset val="134"/>
      </rPr>
      <t>卫生健康</t>
    </r>
  </si>
  <si>
    <r>
      <rPr>
        <sz val="12"/>
        <rFont val="Times New Roman"/>
        <charset val="0"/>
      </rPr>
      <t xml:space="preserve">    </t>
    </r>
    <r>
      <rPr>
        <sz val="12"/>
        <rFont val="仿宋"/>
        <charset val="134"/>
      </rPr>
      <t>节能环保</t>
    </r>
  </si>
  <si>
    <r>
      <rPr>
        <sz val="12"/>
        <rFont val="Times New Roman"/>
        <charset val="0"/>
      </rPr>
      <t xml:space="preserve">    </t>
    </r>
    <r>
      <rPr>
        <sz val="12"/>
        <rFont val="仿宋"/>
        <charset val="134"/>
      </rPr>
      <t>交通运输</t>
    </r>
  </si>
  <si>
    <r>
      <rPr>
        <sz val="12"/>
        <rFont val="Times New Roman"/>
        <charset val="0"/>
      </rPr>
      <t xml:space="preserve">    </t>
    </r>
    <r>
      <rPr>
        <sz val="12"/>
        <rFont val="仿宋"/>
        <charset val="134"/>
      </rPr>
      <t>住房保障</t>
    </r>
  </si>
  <si>
    <r>
      <rPr>
        <sz val="12"/>
        <rFont val="Times New Roman"/>
        <charset val="0"/>
      </rPr>
      <t xml:space="preserve">    </t>
    </r>
    <r>
      <rPr>
        <sz val="12"/>
        <rFont val="仿宋"/>
        <charset val="134"/>
      </rPr>
      <t>其他支出</t>
    </r>
  </si>
  <si>
    <r>
      <rPr>
        <sz val="12"/>
        <rFont val="Times New Roman"/>
        <charset val="0"/>
      </rPr>
      <t xml:space="preserve">  </t>
    </r>
    <r>
      <rPr>
        <sz val="12"/>
        <rFont val="仿宋"/>
        <charset val="134"/>
      </rPr>
      <t>自然资源海洋气象等支出</t>
    </r>
  </si>
  <si>
    <r>
      <rPr>
        <sz val="12"/>
        <rFont val="Times New Roman"/>
        <charset val="0"/>
      </rPr>
      <t xml:space="preserve">    </t>
    </r>
    <r>
      <rPr>
        <sz val="12"/>
        <rFont val="仿宋"/>
        <charset val="134"/>
      </rPr>
      <t>自然资源事务</t>
    </r>
  </si>
  <si>
    <r>
      <rPr>
        <sz val="12"/>
        <rFont val="Times New Roman"/>
        <charset val="0"/>
      </rPr>
      <t xml:space="preserve">      </t>
    </r>
    <r>
      <rPr>
        <sz val="12"/>
        <rFont val="仿宋"/>
        <charset val="134"/>
      </rPr>
      <t>自然资源规划及管理</t>
    </r>
  </si>
  <si>
    <r>
      <rPr>
        <sz val="12"/>
        <rFont val="Times New Roman"/>
        <charset val="0"/>
      </rPr>
      <t xml:space="preserve">      </t>
    </r>
    <r>
      <rPr>
        <sz val="12"/>
        <rFont val="仿宋"/>
        <charset val="134"/>
      </rPr>
      <t>自然资源利用与保护</t>
    </r>
  </si>
  <si>
    <r>
      <rPr>
        <sz val="12"/>
        <rFont val="Times New Roman"/>
        <charset val="0"/>
      </rPr>
      <t xml:space="preserve">      </t>
    </r>
    <r>
      <rPr>
        <sz val="12"/>
        <rFont val="仿宋"/>
        <charset val="134"/>
      </rPr>
      <t>自然资源社会公益服务</t>
    </r>
  </si>
  <si>
    <r>
      <rPr>
        <sz val="12"/>
        <rFont val="Times New Roman"/>
        <charset val="0"/>
      </rPr>
      <t xml:space="preserve">      </t>
    </r>
    <r>
      <rPr>
        <sz val="12"/>
        <rFont val="仿宋"/>
        <charset val="134"/>
      </rPr>
      <t>自然资源行业业务管理</t>
    </r>
  </si>
  <si>
    <r>
      <rPr>
        <sz val="12"/>
        <rFont val="Times New Roman"/>
        <charset val="0"/>
      </rPr>
      <t xml:space="preserve">      </t>
    </r>
    <r>
      <rPr>
        <sz val="12"/>
        <rFont val="仿宋"/>
        <charset val="134"/>
      </rPr>
      <t>自然资源调查与确权登记</t>
    </r>
  </si>
  <si>
    <r>
      <rPr>
        <sz val="12"/>
        <rFont val="Times New Roman"/>
        <charset val="0"/>
      </rPr>
      <t xml:space="preserve">      </t>
    </r>
    <r>
      <rPr>
        <sz val="12"/>
        <rFont val="仿宋"/>
        <charset val="134"/>
      </rPr>
      <t>土地资源储备支出</t>
    </r>
  </si>
  <si>
    <r>
      <rPr>
        <sz val="12"/>
        <rFont val="Times New Roman"/>
        <charset val="0"/>
      </rPr>
      <t xml:space="preserve">      </t>
    </r>
    <r>
      <rPr>
        <sz val="12"/>
        <rFont val="仿宋"/>
        <charset val="134"/>
      </rPr>
      <t>地质矿产资源与环境调查</t>
    </r>
  </si>
  <si>
    <r>
      <rPr>
        <sz val="12"/>
        <rFont val="Times New Roman"/>
        <charset val="0"/>
      </rPr>
      <t xml:space="preserve">      </t>
    </r>
    <r>
      <rPr>
        <sz val="12"/>
        <rFont val="仿宋"/>
        <charset val="134"/>
      </rPr>
      <t>地质勘查与矿产资源管理</t>
    </r>
  </si>
  <si>
    <r>
      <rPr>
        <sz val="12"/>
        <rFont val="Times New Roman"/>
        <charset val="0"/>
      </rPr>
      <t xml:space="preserve">      </t>
    </r>
    <r>
      <rPr>
        <sz val="12"/>
        <rFont val="仿宋"/>
        <charset val="134"/>
      </rPr>
      <t>地质转产项目财政贴息</t>
    </r>
  </si>
  <si>
    <r>
      <rPr>
        <sz val="12"/>
        <rFont val="Times New Roman"/>
        <charset val="0"/>
      </rPr>
      <t xml:space="preserve">      </t>
    </r>
    <r>
      <rPr>
        <sz val="12"/>
        <rFont val="仿宋"/>
        <charset val="134"/>
      </rPr>
      <t>国外风险勘查</t>
    </r>
  </si>
  <si>
    <r>
      <rPr>
        <sz val="12"/>
        <rFont val="Times New Roman"/>
        <charset val="0"/>
      </rPr>
      <t xml:space="preserve">      </t>
    </r>
    <r>
      <rPr>
        <sz val="12"/>
        <rFont val="仿宋"/>
        <charset val="134"/>
      </rPr>
      <t>地质勘查基金（周转金）支出</t>
    </r>
  </si>
  <si>
    <r>
      <rPr>
        <sz val="12"/>
        <rFont val="Times New Roman"/>
        <charset val="0"/>
      </rPr>
      <t xml:space="preserve">      </t>
    </r>
    <r>
      <rPr>
        <sz val="12"/>
        <rFont val="仿宋"/>
        <charset val="134"/>
      </rPr>
      <t>海域与海岛管理</t>
    </r>
  </si>
  <si>
    <r>
      <rPr>
        <sz val="12"/>
        <rFont val="Times New Roman"/>
        <charset val="0"/>
      </rPr>
      <t xml:space="preserve">      </t>
    </r>
    <r>
      <rPr>
        <sz val="12"/>
        <rFont val="仿宋"/>
        <charset val="134"/>
      </rPr>
      <t>自然资源国际合作与海洋权益维护</t>
    </r>
  </si>
  <si>
    <r>
      <rPr>
        <sz val="12"/>
        <rFont val="Times New Roman"/>
        <charset val="0"/>
      </rPr>
      <t xml:space="preserve">      </t>
    </r>
    <r>
      <rPr>
        <sz val="12"/>
        <rFont val="仿宋"/>
        <charset val="134"/>
      </rPr>
      <t>自然资源卫星</t>
    </r>
  </si>
  <si>
    <r>
      <rPr>
        <sz val="12"/>
        <rFont val="Times New Roman"/>
        <charset val="0"/>
      </rPr>
      <t xml:space="preserve">      </t>
    </r>
    <r>
      <rPr>
        <sz val="12"/>
        <rFont val="仿宋"/>
        <charset val="134"/>
      </rPr>
      <t>极地考察</t>
    </r>
  </si>
  <si>
    <r>
      <rPr>
        <sz val="12"/>
        <rFont val="Times New Roman"/>
        <charset val="0"/>
      </rPr>
      <t xml:space="preserve">      </t>
    </r>
    <r>
      <rPr>
        <sz val="12"/>
        <rFont val="仿宋"/>
        <charset val="134"/>
      </rPr>
      <t>深海调查与资源开发</t>
    </r>
  </si>
  <si>
    <r>
      <rPr>
        <sz val="12"/>
        <rFont val="Times New Roman"/>
        <charset val="0"/>
      </rPr>
      <t xml:space="preserve">      </t>
    </r>
    <r>
      <rPr>
        <sz val="12"/>
        <rFont val="仿宋"/>
        <charset val="134"/>
      </rPr>
      <t>海港航标维护</t>
    </r>
  </si>
  <si>
    <r>
      <rPr>
        <sz val="12"/>
        <rFont val="Times New Roman"/>
        <charset val="0"/>
      </rPr>
      <t xml:space="preserve">      </t>
    </r>
    <r>
      <rPr>
        <sz val="12"/>
        <rFont val="仿宋"/>
        <charset val="134"/>
      </rPr>
      <t>海水淡化</t>
    </r>
  </si>
  <si>
    <r>
      <rPr>
        <sz val="12"/>
        <rFont val="Times New Roman"/>
        <charset val="0"/>
      </rPr>
      <t xml:space="preserve">      </t>
    </r>
    <r>
      <rPr>
        <sz val="12"/>
        <rFont val="仿宋"/>
        <charset val="134"/>
      </rPr>
      <t>无居民海岛使用金支出</t>
    </r>
  </si>
  <si>
    <r>
      <rPr>
        <sz val="12"/>
        <rFont val="Times New Roman"/>
        <charset val="0"/>
      </rPr>
      <t xml:space="preserve">      </t>
    </r>
    <r>
      <rPr>
        <sz val="12"/>
        <rFont val="仿宋"/>
        <charset val="134"/>
      </rPr>
      <t>海洋战略规划与预警监测</t>
    </r>
  </si>
  <si>
    <r>
      <rPr>
        <sz val="12"/>
        <rFont val="Times New Roman"/>
        <charset val="0"/>
      </rPr>
      <t xml:space="preserve">      </t>
    </r>
    <r>
      <rPr>
        <sz val="12"/>
        <rFont val="仿宋"/>
        <charset val="134"/>
      </rPr>
      <t>基础测绘与地理信息监管</t>
    </r>
  </si>
  <si>
    <r>
      <rPr>
        <sz val="12"/>
        <rFont val="Times New Roman"/>
        <charset val="0"/>
      </rPr>
      <t xml:space="preserve">      </t>
    </r>
    <r>
      <rPr>
        <sz val="12"/>
        <rFont val="仿宋"/>
        <charset val="134"/>
      </rPr>
      <t>其他自然资源事务支出</t>
    </r>
  </si>
  <si>
    <r>
      <rPr>
        <sz val="12"/>
        <rFont val="Times New Roman"/>
        <charset val="0"/>
      </rPr>
      <t xml:space="preserve">    </t>
    </r>
    <r>
      <rPr>
        <sz val="12"/>
        <rFont val="仿宋"/>
        <charset val="134"/>
      </rPr>
      <t>气象事务</t>
    </r>
  </si>
  <si>
    <r>
      <rPr>
        <sz val="12"/>
        <rFont val="Times New Roman"/>
        <charset val="0"/>
      </rPr>
      <t xml:space="preserve">      </t>
    </r>
    <r>
      <rPr>
        <sz val="12"/>
        <rFont val="仿宋"/>
        <charset val="134"/>
      </rPr>
      <t>气象事业机构</t>
    </r>
  </si>
  <si>
    <r>
      <rPr>
        <sz val="12"/>
        <rFont val="Times New Roman"/>
        <charset val="0"/>
      </rPr>
      <t xml:space="preserve">      </t>
    </r>
    <r>
      <rPr>
        <sz val="12"/>
        <rFont val="仿宋"/>
        <charset val="134"/>
      </rPr>
      <t>气象探测</t>
    </r>
  </si>
  <si>
    <r>
      <rPr>
        <sz val="12"/>
        <rFont val="Times New Roman"/>
        <charset val="0"/>
      </rPr>
      <t xml:space="preserve">      </t>
    </r>
    <r>
      <rPr>
        <sz val="12"/>
        <rFont val="仿宋"/>
        <charset val="134"/>
      </rPr>
      <t>气象信息传输及管理</t>
    </r>
  </si>
  <si>
    <r>
      <rPr>
        <sz val="12"/>
        <rFont val="Times New Roman"/>
        <charset val="0"/>
      </rPr>
      <t xml:space="preserve">      </t>
    </r>
    <r>
      <rPr>
        <sz val="12"/>
        <rFont val="仿宋"/>
        <charset val="134"/>
      </rPr>
      <t>气象预报预测</t>
    </r>
  </si>
  <si>
    <r>
      <rPr>
        <sz val="12"/>
        <rFont val="Times New Roman"/>
        <charset val="0"/>
      </rPr>
      <t xml:space="preserve">      </t>
    </r>
    <r>
      <rPr>
        <sz val="12"/>
        <rFont val="仿宋"/>
        <charset val="134"/>
      </rPr>
      <t>气象服务</t>
    </r>
  </si>
  <si>
    <r>
      <rPr>
        <sz val="12"/>
        <rFont val="Times New Roman"/>
        <charset val="0"/>
      </rPr>
      <t xml:space="preserve">      </t>
    </r>
    <r>
      <rPr>
        <sz val="12"/>
        <rFont val="仿宋"/>
        <charset val="134"/>
      </rPr>
      <t>气象装备保障维护</t>
    </r>
  </si>
  <si>
    <r>
      <rPr>
        <sz val="12"/>
        <rFont val="Times New Roman"/>
        <charset val="0"/>
      </rPr>
      <t xml:space="preserve">      </t>
    </r>
    <r>
      <rPr>
        <sz val="12"/>
        <rFont val="仿宋"/>
        <charset val="134"/>
      </rPr>
      <t>气象基础设施建设与维修</t>
    </r>
  </si>
  <si>
    <r>
      <rPr>
        <sz val="12"/>
        <rFont val="Times New Roman"/>
        <charset val="0"/>
      </rPr>
      <t xml:space="preserve">      </t>
    </r>
    <r>
      <rPr>
        <sz val="12"/>
        <rFont val="仿宋"/>
        <charset val="134"/>
      </rPr>
      <t>气象卫星</t>
    </r>
  </si>
  <si>
    <r>
      <rPr>
        <sz val="12"/>
        <rFont val="Times New Roman"/>
        <charset val="0"/>
      </rPr>
      <t xml:space="preserve">      </t>
    </r>
    <r>
      <rPr>
        <sz val="12"/>
        <rFont val="仿宋"/>
        <charset val="134"/>
      </rPr>
      <t>气象法规与标准</t>
    </r>
  </si>
  <si>
    <r>
      <rPr>
        <sz val="12"/>
        <rFont val="Times New Roman"/>
        <charset val="0"/>
      </rPr>
      <t xml:space="preserve">      </t>
    </r>
    <r>
      <rPr>
        <sz val="12"/>
        <rFont val="仿宋"/>
        <charset val="134"/>
      </rPr>
      <t>气象资金审计稽查</t>
    </r>
  </si>
  <si>
    <r>
      <rPr>
        <sz val="12"/>
        <rFont val="Times New Roman"/>
        <charset val="0"/>
      </rPr>
      <t xml:space="preserve">      </t>
    </r>
    <r>
      <rPr>
        <sz val="12"/>
        <rFont val="仿宋"/>
        <charset val="134"/>
      </rPr>
      <t>其他气象事务支出</t>
    </r>
  </si>
  <si>
    <r>
      <rPr>
        <sz val="12"/>
        <rFont val="Times New Roman"/>
        <charset val="0"/>
      </rPr>
      <t xml:space="preserve">    </t>
    </r>
    <r>
      <rPr>
        <sz val="12"/>
        <rFont val="仿宋"/>
        <charset val="134"/>
      </rPr>
      <t>其他自然资源海洋气象等支出</t>
    </r>
  </si>
  <si>
    <r>
      <rPr>
        <sz val="12"/>
        <rFont val="Times New Roman"/>
        <charset val="0"/>
      </rPr>
      <t xml:space="preserve">      </t>
    </r>
    <r>
      <rPr>
        <sz val="12"/>
        <rFont val="仿宋"/>
        <charset val="134"/>
      </rPr>
      <t>其他自然资源海洋气象等支出</t>
    </r>
  </si>
  <si>
    <r>
      <rPr>
        <sz val="12"/>
        <rFont val="Times New Roman"/>
        <charset val="0"/>
      </rPr>
      <t xml:space="preserve">  </t>
    </r>
    <r>
      <rPr>
        <sz val="12"/>
        <rFont val="仿宋"/>
        <charset val="134"/>
      </rPr>
      <t>住房保障支出</t>
    </r>
  </si>
  <si>
    <r>
      <rPr>
        <sz val="12"/>
        <rFont val="Times New Roman"/>
        <charset val="0"/>
      </rPr>
      <t xml:space="preserve">    </t>
    </r>
    <r>
      <rPr>
        <sz val="12"/>
        <rFont val="仿宋"/>
        <charset val="134"/>
      </rPr>
      <t>保障性安居工程支出</t>
    </r>
  </si>
  <si>
    <r>
      <rPr>
        <sz val="12"/>
        <rFont val="Times New Roman"/>
        <charset val="0"/>
      </rPr>
      <t xml:space="preserve">      </t>
    </r>
    <r>
      <rPr>
        <sz val="12"/>
        <rFont val="仿宋"/>
        <charset val="134"/>
      </rPr>
      <t>廉租住房</t>
    </r>
  </si>
  <si>
    <r>
      <rPr>
        <sz val="12"/>
        <rFont val="Times New Roman"/>
        <charset val="0"/>
      </rPr>
      <t xml:space="preserve">      </t>
    </r>
    <r>
      <rPr>
        <sz val="12"/>
        <rFont val="仿宋"/>
        <charset val="134"/>
      </rPr>
      <t>沉陷区治理</t>
    </r>
  </si>
  <si>
    <r>
      <rPr>
        <sz val="12"/>
        <rFont val="Times New Roman"/>
        <charset val="0"/>
      </rPr>
      <t xml:space="preserve">      </t>
    </r>
    <r>
      <rPr>
        <sz val="12"/>
        <rFont val="仿宋"/>
        <charset val="134"/>
      </rPr>
      <t>棚户区改造</t>
    </r>
  </si>
  <si>
    <r>
      <rPr>
        <sz val="12"/>
        <rFont val="Times New Roman"/>
        <charset val="0"/>
      </rPr>
      <t xml:space="preserve">      </t>
    </r>
    <r>
      <rPr>
        <sz val="12"/>
        <rFont val="仿宋"/>
        <charset val="134"/>
      </rPr>
      <t>少数民族地区游牧民定居工程</t>
    </r>
  </si>
  <si>
    <r>
      <rPr>
        <sz val="12"/>
        <rFont val="Times New Roman"/>
        <charset val="0"/>
      </rPr>
      <t xml:space="preserve">      </t>
    </r>
    <r>
      <rPr>
        <sz val="12"/>
        <rFont val="仿宋"/>
        <charset val="134"/>
      </rPr>
      <t>农村危房改造</t>
    </r>
  </si>
  <si>
    <r>
      <rPr>
        <sz val="12"/>
        <rFont val="Times New Roman"/>
        <charset val="0"/>
      </rPr>
      <t xml:space="preserve">      </t>
    </r>
    <r>
      <rPr>
        <sz val="12"/>
        <rFont val="仿宋"/>
        <charset val="134"/>
      </rPr>
      <t>公共租赁住房</t>
    </r>
  </si>
  <si>
    <r>
      <rPr>
        <sz val="12"/>
        <rFont val="Times New Roman"/>
        <charset val="0"/>
      </rPr>
      <t xml:space="preserve">      </t>
    </r>
    <r>
      <rPr>
        <sz val="12"/>
        <rFont val="仿宋"/>
        <charset val="134"/>
      </rPr>
      <t>保障性住房租金补贴</t>
    </r>
  </si>
  <si>
    <r>
      <rPr>
        <sz val="12"/>
        <rFont val="Times New Roman"/>
        <charset val="0"/>
      </rPr>
      <t xml:space="preserve">      </t>
    </r>
    <r>
      <rPr>
        <sz val="12"/>
        <rFont val="仿宋"/>
        <charset val="134"/>
      </rPr>
      <t>老旧小区改造</t>
    </r>
  </si>
  <si>
    <r>
      <rPr>
        <sz val="12"/>
        <rFont val="Times New Roman"/>
        <charset val="0"/>
      </rPr>
      <t xml:space="preserve">      </t>
    </r>
    <r>
      <rPr>
        <sz val="12"/>
        <rFont val="仿宋"/>
        <charset val="134"/>
      </rPr>
      <t>住房租赁市场发展</t>
    </r>
  </si>
  <si>
    <r>
      <rPr>
        <sz val="12"/>
        <rFont val="Times New Roman"/>
        <charset val="0"/>
      </rPr>
      <t xml:space="preserve">      </t>
    </r>
    <r>
      <rPr>
        <sz val="12"/>
        <rFont val="仿宋"/>
        <charset val="134"/>
      </rPr>
      <t>保障性租赁住房</t>
    </r>
  </si>
  <si>
    <r>
      <rPr>
        <sz val="12"/>
        <rFont val="Times New Roman"/>
        <charset val="0"/>
      </rPr>
      <t xml:space="preserve">      </t>
    </r>
    <r>
      <rPr>
        <sz val="12"/>
        <rFont val="仿宋"/>
        <charset val="134"/>
      </rPr>
      <t>其他保障性安居工程支出</t>
    </r>
  </si>
  <si>
    <r>
      <rPr>
        <sz val="12"/>
        <rFont val="Times New Roman"/>
        <charset val="0"/>
      </rPr>
      <t xml:space="preserve">    </t>
    </r>
    <r>
      <rPr>
        <sz val="12"/>
        <rFont val="仿宋"/>
        <charset val="134"/>
      </rPr>
      <t>住房改革支出</t>
    </r>
  </si>
  <si>
    <r>
      <rPr>
        <sz val="12"/>
        <rFont val="Times New Roman"/>
        <charset val="0"/>
      </rPr>
      <t xml:space="preserve">      </t>
    </r>
    <r>
      <rPr>
        <sz val="12"/>
        <rFont val="仿宋"/>
        <charset val="134"/>
      </rPr>
      <t>住房公积金</t>
    </r>
  </si>
  <si>
    <r>
      <rPr>
        <sz val="12"/>
        <rFont val="Times New Roman"/>
        <charset val="0"/>
      </rPr>
      <t xml:space="preserve">      </t>
    </r>
    <r>
      <rPr>
        <sz val="12"/>
        <rFont val="仿宋"/>
        <charset val="134"/>
      </rPr>
      <t>提租补贴</t>
    </r>
  </si>
  <si>
    <r>
      <rPr>
        <sz val="12"/>
        <rFont val="Times New Roman"/>
        <charset val="0"/>
      </rPr>
      <t xml:space="preserve">      </t>
    </r>
    <r>
      <rPr>
        <sz val="12"/>
        <rFont val="仿宋"/>
        <charset val="134"/>
      </rPr>
      <t>购房补贴</t>
    </r>
  </si>
  <si>
    <r>
      <rPr>
        <sz val="12"/>
        <rFont val="Times New Roman"/>
        <charset val="0"/>
      </rPr>
      <t xml:space="preserve">    </t>
    </r>
    <r>
      <rPr>
        <sz val="12"/>
        <rFont val="仿宋"/>
        <charset val="134"/>
      </rPr>
      <t>城乡社区住宅</t>
    </r>
  </si>
  <si>
    <r>
      <rPr>
        <sz val="12"/>
        <rFont val="Times New Roman"/>
        <charset val="0"/>
      </rPr>
      <t xml:space="preserve">      </t>
    </r>
    <r>
      <rPr>
        <sz val="12"/>
        <rFont val="仿宋"/>
        <charset val="134"/>
      </rPr>
      <t>公有住房建设和维修改造支出</t>
    </r>
  </si>
  <si>
    <r>
      <rPr>
        <sz val="12"/>
        <rFont val="Times New Roman"/>
        <charset val="0"/>
      </rPr>
      <t xml:space="preserve">      </t>
    </r>
    <r>
      <rPr>
        <sz val="12"/>
        <rFont val="仿宋"/>
        <charset val="134"/>
      </rPr>
      <t>住房公积金管理</t>
    </r>
  </si>
  <si>
    <r>
      <rPr>
        <sz val="12"/>
        <rFont val="Times New Roman"/>
        <charset val="0"/>
      </rPr>
      <t xml:space="preserve">      </t>
    </r>
    <r>
      <rPr>
        <sz val="12"/>
        <rFont val="仿宋"/>
        <charset val="134"/>
      </rPr>
      <t>其他城乡社区住宅支出</t>
    </r>
  </si>
  <si>
    <r>
      <rPr>
        <sz val="12"/>
        <rFont val="Times New Roman"/>
        <charset val="0"/>
      </rPr>
      <t xml:space="preserve">  </t>
    </r>
    <r>
      <rPr>
        <sz val="12"/>
        <rFont val="仿宋"/>
        <charset val="134"/>
      </rPr>
      <t>粮油物资储备支出</t>
    </r>
  </si>
  <si>
    <r>
      <rPr>
        <sz val="12"/>
        <rFont val="Times New Roman"/>
        <charset val="0"/>
      </rPr>
      <t xml:space="preserve">    </t>
    </r>
    <r>
      <rPr>
        <sz val="12"/>
        <rFont val="仿宋"/>
        <charset val="134"/>
      </rPr>
      <t>粮油物资事务</t>
    </r>
  </si>
  <si>
    <r>
      <rPr>
        <sz val="12"/>
        <rFont val="Times New Roman"/>
        <charset val="0"/>
      </rPr>
      <t xml:space="preserve">      </t>
    </r>
    <r>
      <rPr>
        <sz val="12"/>
        <rFont val="仿宋"/>
        <charset val="134"/>
      </rPr>
      <t>财务与审计支出</t>
    </r>
  </si>
  <si>
    <r>
      <rPr>
        <sz val="12"/>
        <rFont val="Times New Roman"/>
        <charset val="0"/>
      </rPr>
      <t xml:space="preserve">      </t>
    </r>
    <r>
      <rPr>
        <sz val="12"/>
        <rFont val="仿宋"/>
        <charset val="134"/>
      </rPr>
      <t>信息统计</t>
    </r>
  </si>
  <si>
    <r>
      <rPr>
        <sz val="12"/>
        <rFont val="Times New Roman"/>
        <charset val="0"/>
      </rPr>
      <t xml:space="preserve">      </t>
    </r>
    <r>
      <rPr>
        <sz val="12"/>
        <rFont val="仿宋"/>
        <charset val="134"/>
      </rPr>
      <t>专项业务活动</t>
    </r>
  </si>
  <si>
    <r>
      <rPr>
        <sz val="12"/>
        <rFont val="Times New Roman"/>
        <charset val="0"/>
      </rPr>
      <t xml:space="preserve">      </t>
    </r>
    <r>
      <rPr>
        <sz val="12"/>
        <rFont val="仿宋"/>
        <charset val="134"/>
      </rPr>
      <t>国家粮油差价补贴</t>
    </r>
  </si>
  <si>
    <r>
      <rPr>
        <sz val="12"/>
        <rFont val="Times New Roman"/>
        <charset val="0"/>
      </rPr>
      <t xml:space="preserve">      </t>
    </r>
    <r>
      <rPr>
        <sz val="12"/>
        <rFont val="仿宋"/>
        <charset val="134"/>
      </rPr>
      <t>粮食财务挂账利息补贴</t>
    </r>
  </si>
  <si>
    <r>
      <rPr>
        <sz val="12"/>
        <rFont val="Times New Roman"/>
        <charset val="0"/>
      </rPr>
      <t xml:space="preserve">      </t>
    </r>
    <r>
      <rPr>
        <sz val="12"/>
        <rFont val="仿宋"/>
        <charset val="134"/>
      </rPr>
      <t>粮食财务挂账消化款</t>
    </r>
  </si>
  <si>
    <r>
      <rPr>
        <sz val="12"/>
        <rFont val="Times New Roman"/>
        <charset val="0"/>
      </rPr>
      <t xml:space="preserve">      </t>
    </r>
    <r>
      <rPr>
        <sz val="12"/>
        <rFont val="仿宋"/>
        <charset val="134"/>
      </rPr>
      <t>处理陈化粮补贴</t>
    </r>
  </si>
  <si>
    <r>
      <rPr>
        <sz val="12"/>
        <rFont val="Times New Roman"/>
        <charset val="0"/>
      </rPr>
      <t xml:space="preserve">      </t>
    </r>
    <r>
      <rPr>
        <sz val="12"/>
        <rFont val="仿宋"/>
        <charset val="134"/>
      </rPr>
      <t>粮食风险基金</t>
    </r>
  </si>
  <si>
    <r>
      <rPr>
        <sz val="12"/>
        <rFont val="Times New Roman"/>
        <charset val="0"/>
      </rPr>
      <t xml:space="preserve">      </t>
    </r>
    <r>
      <rPr>
        <sz val="12"/>
        <rFont val="仿宋"/>
        <charset val="134"/>
      </rPr>
      <t>粮油市场调控专项资金</t>
    </r>
  </si>
  <si>
    <r>
      <rPr>
        <sz val="12"/>
        <rFont val="Times New Roman"/>
        <charset val="0"/>
      </rPr>
      <t xml:space="preserve">      </t>
    </r>
    <r>
      <rPr>
        <sz val="12"/>
        <rFont val="仿宋"/>
        <charset val="134"/>
      </rPr>
      <t>设施建设</t>
    </r>
  </si>
  <si>
    <r>
      <rPr>
        <sz val="12"/>
        <rFont val="Times New Roman"/>
        <charset val="0"/>
      </rPr>
      <t xml:space="preserve">      </t>
    </r>
    <r>
      <rPr>
        <sz val="12"/>
        <rFont val="仿宋"/>
        <charset val="134"/>
      </rPr>
      <t>设施安全</t>
    </r>
  </si>
  <si>
    <r>
      <rPr>
        <sz val="12"/>
        <rFont val="Times New Roman"/>
        <charset val="0"/>
      </rPr>
      <t xml:space="preserve">      </t>
    </r>
    <r>
      <rPr>
        <sz val="12"/>
        <rFont val="仿宋"/>
        <charset val="134"/>
      </rPr>
      <t>物资保管保养</t>
    </r>
  </si>
  <si>
    <r>
      <rPr>
        <sz val="12"/>
        <rFont val="Times New Roman"/>
        <charset val="0"/>
      </rPr>
      <t xml:space="preserve">      </t>
    </r>
    <r>
      <rPr>
        <sz val="12"/>
        <rFont val="仿宋"/>
        <charset val="134"/>
      </rPr>
      <t>其他粮油物资事务支出</t>
    </r>
  </si>
  <si>
    <r>
      <rPr>
        <sz val="12"/>
        <rFont val="Times New Roman"/>
        <charset val="0"/>
      </rPr>
      <t xml:space="preserve">    </t>
    </r>
    <r>
      <rPr>
        <sz val="12"/>
        <rFont val="仿宋"/>
        <charset val="134"/>
      </rPr>
      <t>能源储备</t>
    </r>
  </si>
  <si>
    <r>
      <rPr>
        <sz val="12"/>
        <rFont val="Times New Roman"/>
        <charset val="0"/>
      </rPr>
      <t xml:space="preserve">      </t>
    </r>
    <r>
      <rPr>
        <sz val="12"/>
        <rFont val="仿宋"/>
        <charset val="134"/>
      </rPr>
      <t>石油储备</t>
    </r>
  </si>
  <si>
    <r>
      <rPr>
        <sz val="12"/>
        <rFont val="Times New Roman"/>
        <charset val="0"/>
      </rPr>
      <t xml:space="preserve">      </t>
    </r>
    <r>
      <rPr>
        <sz val="12"/>
        <rFont val="仿宋"/>
        <charset val="134"/>
      </rPr>
      <t>天然铀储备</t>
    </r>
  </si>
  <si>
    <r>
      <rPr>
        <sz val="12"/>
        <rFont val="Times New Roman"/>
        <charset val="0"/>
      </rPr>
      <t xml:space="preserve">      </t>
    </r>
    <r>
      <rPr>
        <sz val="12"/>
        <rFont val="仿宋"/>
        <charset val="134"/>
      </rPr>
      <t>煤炭储备</t>
    </r>
  </si>
  <si>
    <r>
      <rPr>
        <sz val="12"/>
        <rFont val="Times New Roman"/>
        <charset val="0"/>
      </rPr>
      <t xml:space="preserve">      </t>
    </r>
    <r>
      <rPr>
        <sz val="12"/>
        <rFont val="仿宋"/>
        <charset val="134"/>
      </rPr>
      <t>成品油储备</t>
    </r>
  </si>
  <si>
    <r>
      <rPr>
        <sz val="12"/>
        <rFont val="Times New Roman"/>
        <charset val="0"/>
      </rPr>
      <t xml:space="preserve">      </t>
    </r>
    <r>
      <rPr>
        <sz val="12"/>
        <rFont val="仿宋"/>
        <charset val="134"/>
      </rPr>
      <t>其他能源储备支出</t>
    </r>
  </si>
  <si>
    <r>
      <rPr>
        <sz val="12"/>
        <rFont val="Times New Roman"/>
        <charset val="0"/>
      </rPr>
      <t xml:space="preserve">    </t>
    </r>
    <r>
      <rPr>
        <sz val="12"/>
        <rFont val="仿宋"/>
        <charset val="134"/>
      </rPr>
      <t>粮油储备</t>
    </r>
  </si>
  <si>
    <r>
      <rPr>
        <sz val="12"/>
        <rFont val="Times New Roman"/>
        <charset val="0"/>
      </rPr>
      <t xml:space="preserve">      </t>
    </r>
    <r>
      <rPr>
        <sz val="12"/>
        <rFont val="仿宋"/>
        <charset val="134"/>
      </rPr>
      <t>储备粮油补贴</t>
    </r>
  </si>
  <si>
    <r>
      <rPr>
        <sz val="12"/>
        <rFont val="Times New Roman"/>
        <charset val="0"/>
      </rPr>
      <t xml:space="preserve">      </t>
    </r>
    <r>
      <rPr>
        <sz val="12"/>
        <rFont val="仿宋"/>
        <charset val="134"/>
      </rPr>
      <t>储备粮油差价补贴</t>
    </r>
  </si>
  <si>
    <r>
      <rPr>
        <sz val="12"/>
        <rFont val="Times New Roman"/>
        <charset val="0"/>
      </rPr>
      <t xml:space="preserve">      </t>
    </r>
    <r>
      <rPr>
        <sz val="12"/>
        <rFont val="仿宋"/>
        <charset val="134"/>
      </rPr>
      <t>储备粮（油）库建设</t>
    </r>
  </si>
  <si>
    <r>
      <rPr>
        <sz val="12"/>
        <rFont val="Times New Roman"/>
        <charset val="0"/>
      </rPr>
      <t xml:space="preserve">      </t>
    </r>
    <r>
      <rPr>
        <sz val="12"/>
        <rFont val="仿宋"/>
        <charset val="134"/>
      </rPr>
      <t>最低收购价政策支出</t>
    </r>
  </si>
  <si>
    <r>
      <rPr>
        <sz val="12"/>
        <rFont val="Times New Roman"/>
        <charset val="0"/>
      </rPr>
      <t xml:space="preserve">      </t>
    </r>
    <r>
      <rPr>
        <sz val="12"/>
        <rFont val="仿宋"/>
        <charset val="134"/>
      </rPr>
      <t>其他粮油储备支出</t>
    </r>
  </si>
  <si>
    <r>
      <rPr>
        <sz val="12"/>
        <rFont val="Times New Roman"/>
        <charset val="0"/>
      </rPr>
      <t xml:space="preserve">    </t>
    </r>
    <r>
      <rPr>
        <sz val="12"/>
        <rFont val="仿宋"/>
        <charset val="134"/>
      </rPr>
      <t>重要商品储备</t>
    </r>
  </si>
  <si>
    <r>
      <rPr>
        <sz val="12"/>
        <rFont val="Times New Roman"/>
        <charset val="0"/>
      </rPr>
      <t xml:space="preserve">      </t>
    </r>
    <r>
      <rPr>
        <sz val="12"/>
        <rFont val="仿宋"/>
        <charset val="134"/>
      </rPr>
      <t>棉花储备</t>
    </r>
  </si>
  <si>
    <r>
      <rPr>
        <sz val="12"/>
        <rFont val="Times New Roman"/>
        <charset val="0"/>
      </rPr>
      <t xml:space="preserve">      </t>
    </r>
    <r>
      <rPr>
        <sz val="12"/>
        <rFont val="仿宋"/>
        <charset val="134"/>
      </rPr>
      <t>食糖储备</t>
    </r>
  </si>
  <si>
    <r>
      <rPr>
        <sz val="12"/>
        <rFont val="Times New Roman"/>
        <charset val="0"/>
      </rPr>
      <t xml:space="preserve">      </t>
    </r>
    <r>
      <rPr>
        <sz val="12"/>
        <rFont val="仿宋"/>
        <charset val="134"/>
      </rPr>
      <t>肉类储备</t>
    </r>
  </si>
  <si>
    <r>
      <rPr>
        <sz val="12"/>
        <rFont val="Times New Roman"/>
        <charset val="0"/>
      </rPr>
      <t xml:space="preserve">      </t>
    </r>
    <r>
      <rPr>
        <sz val="12"/>
        <rFont val="仿宋"/>
        <charset val="134"/>
      </rPr>
      <t>化肥储备</t>
    </r>
  </si>
  <si>
    <r>
      <rPr>
        <sz val="12"/>
        <rFont val="Times New Roman"/>
        <charset val="0"/>
      </rPr>
      <t xml:space="preserve">      </t>
    </r>
    <r>
      <rPr>
        <sz val="12"/>
        <rFont val="仿宋"/>
        <charset val="134"/>
      </rPr>
      <t>农药储备</t>
    </r>
  </si>
  <si>
    <r>
      <rPr>
        <sz val="12"/>
        <rFont val="Times New Roman"/>
        <charset val="0"/>
      </rPr>
      <t xml:space="preserve">      </t>
    </r>
    <r>
      <rPr>
        <sz val="12"/>
        <rFont val="仿宋"/>
        <charset val="134"/>
      </rPr>
      <t>边销茶储备</t>
    </r>
  </si>
  <si>
    <r>
      <rPr>
        <sz val="12"/>
        <rFont val="Times New Roman"/>
        <charset val="0"/>
      </rPr>
      <t xml:space="preserve">      </t>
    </r>
    <r>
      <rPr>
        <sz val="12"/>
        <rFont val="仿宋"/>
        <charset val="134"/>
      </rPr>
      <t>羊毛储备</t>
    </r>
  </si>
  <si>
    <r>
      <rPr>
        <sz val="12"/>
        <rFont val="Times New Roman"/>
        <charset val="0"/>
      </rPr>
      <t xml:space="preserve">      </t>
    </r>
    <r>
      <rPr>
        <sz val="12"/>
        <rFont val="仿宋"/>
        <charset val="134"/>
      </rPr>
      <t>医药储备</t>
    </r>
  </si>
  <si>
    <r>
      <rPr>
        <sz val="12"/>
        <rFont val="Times New Roman"/>
        <charset val="0"/>
      </rPr>
      <t xml:space="preserve">      </t>
    </r>
    <r>
      <rPr>
        <sz val="12"/>
        <rFont val="仿宋"/>
        <charset val="134"/>
      </rPr>
      <t>食盐储备</t>
    </r>
  </si>
  <si>
    <r>
      <rPr>
        <sz val="12"/>
        <rFont val="Times New Roman"/>
        <charset val="0"/>
      </rPr>
      <t xml:space="preserve">      </t>
    </r>
    <r>
      <rPr>
        <sz val="12"/>
        <rFont val="仿宋"/>
        <charset val="134"/>
      </rPr>
      <t>战略物资储备</t>
    </r>
  </si>
  <si>
    <r>
      <rPr>
        <sz val="12"/>
        <rFont val="Times New Roman"/>
        <charset val="0"/>
      </rPr>
      <t xml:space="preserve">      </t>
    </r>
    <r>
      <rPr>
        <sz val="12"/>
        <rFont val="仿宋"/>
        <charset val="134"/>
      </rPr>
      <t>应急物资储备</t>
    </r>
  </si>
  <si>
    <r>
      <rPr>
        <sz val="12"/>
        <rFont val="Times New Roman"/>
        <charset val="0"/>
      </rPr>
      <t xml:space="preserve">      </t>
    </r>
    <r>
      <rPr>
        <sz val="12"/>
        <rFont val="仿宋"/>
        <charset val="134"/>
      </rPr>
      <t>其他重要商品储备支出</t>
    </r>
  </si>
  <si>
    <r>
      <rPr>
        <sz val="12"/>
        <rFont val="Times New Roman"/>
        <charset val="0"/>
      </rPr>
      <t xml:space="preserve">  </t>
    </r>
    <r>
      <rPr>
        <sz val="12"/>
        <rFont val="仿宋"/>
        <charset val="134"/>
      </rPr>
      <t>灾害防治及应急管理支出</t>
    </r>
  </si>
  <si>
    <r>
      <rPr>
        <sz val="12"/>
        <rFont val="Times New Roman"/>
        <charset val="0"/>
      </rPr>
      <t xml:space="preserve">    </t>
    </r>
    <r>
      <rPr>
        <sz val="12"/>
        <rFont val="仿宋"/>
        <charset val="134"/>
      </rPr>
      <t>应急管理事务</t>
    </r>
  </si>
  <si>
    <r>
      <rPr>
        <sz val="12"/>
        <rFont val="Times New Roman"/>
        <charset val="0"/>
      </rPr>
      <t xml:space="preserve">      </t>
    </r>
    <r>
      <rPr>
        <sz val="12"/>
        <rFont val="仿宋"/>
        <charset val="134"/>
      </rPr>
      <t>灾害风险防治</t>
    </r>
  </si>
  <si>
    <r>
      <rPr>
        <sz val="12"/>
        <rFont val="Times New Roman"/>
        <charset val="0"/>
      </rPr>
      <t xml:space="preserve">      </t>
    </r>
    <r>
      <rPr>
        <sz val="12"/>
        <rFont val="仿宋"/>
        <charset val="134"/>
      </rPr>
      <t>国务院安委会专项</t>
    </r>
  </si>
  <si>
    <r>
      <rPr>
        <sz val="12"/>
        <rFont val="Times New Roman"/>
        <charset val="0"/>
      </rPr>
      <t xml:space="preserve">      </t>
    </r>
    <r>
      <rPr>
        <sz val="12"/>
        <rFont val="仿宋"/>
        <charset val="134"/>
      </rPr>
      <t>安全监管</t>
    </r>
  </si>
  <si>
    <r>
      <rPr>
        <sz val="12"/>
        <rFont val="Times New Roman"/>
        <charset val="0"/>
      </rPr>
      <t xml:space="preserve">      </t>
    </r>
    <r>
      <rPr>
        <sz val="12"/>
        <rFont val="仿宋"/>
        <charset val="134"/>
      </rPr>
      <t>应急救援</t>
    </r>
  </si>
  <si>
    <r>
      <rPr>
        <sz val="12"/>
        <rFont val="Times New Roman"/>
        <charset val="0"/>
      </rPr>
      <t xml:space="preserve">      </t>
    </r>
    <r>
      <rPr>
        <sz val="12"/>
        <rFont val="仿宋"/>
        <charset val="134"/>
      </rPr>
      <t>应急管理</t>
    </r>
  </si>
  <si>
    <r>
      <rPr>
        <sz val="12"/>
        <rFont val="Times New Roman"/>
        <charset val="0"/>
      </rPr>
      <t xml:space="preserve">      </t>
    </r>
    <r>
      <rPr>
        <sz val="12"/>
        <rFont val="仿宋"/>
        <charset val="134"/>
      </rPr>
      <t>其他应急管理支出</t>
    </r>
  </si>
  <si>
    <r>
      <rPr>
        <sz val="12"/>
        <rFont val="Times New Roman"/>
        <charset val="0"/>
      </rPr>
      <t xml:space="preserve">    </t>
    </r>
    <r>
      <rPr>
        <sz val="12"/>
        <rFont val="仿宋"/>
        <charset val="134"/>
      </rPr>
      <t>消防救援事务</t>
    </r>
  </si>
  <si>
    <r>
      <rPr>
        <sz val="12"/>
        <rFont val="Times New Roman"/>
        <charset val="0"/>
      </rPr>
      <t xml:space="preserve">      </t>
    </r>
    <r>
      <rPr>
        <sz val="12"/>
        <rFont val="仿宋"/>
        <charset val="134"/>
      </rPr>
      <t>消防应急救援</t>
    </r>
  </si>
  <si>
    <r>
      <rPr>
        <sz val="12"/>
        <rFont val="Times New Roman"/>
        <charset val="0"/>
      </rPr>
      <t xml:space="preserve">      </t>
    </r>
    <r>
      <rPr>
        <sz val="12"/>
        <rFont val="仿宋"/>
        <charset val="134"/>
      </rPr>
      <t>其他消防救援事务支出</t>
    </r>
  </si>
  <si>
    <r>
      <rPr>
        <sz val="12"/>
        <rFont val="Times New Roman"/>
        <charset val="0"/>
      </rPr>
      <t xml:space="preserve">    </t>
    </r>
    <r>
      <rPr>
        <sz val="12"/>
        <rFont val="仿宋"/>
        <charset val="134"/>
      </rPr>
      <t>矿山安全</t>
    </r>
  </si>
  <si>
    <r>
      <rPr>
        <sz val="12"/>
        <rFont val="Times New Roman"/>
        <charset val="0"/>
      </rPr>
      <t xml:space="preserve">      </t>
    </r>
    <r>
      <rPr>
        <sz val="12"/>
        <rFont val="仿宋"/>
        <charset val="134"/>
      </rPr>
      <t>矿山安全监察事务</t>
    </r>
  </si>
  <si>
    <r>
      <rPr>
        <sz val="12"/>
        <rFont val="Times New Roman"/>
        <charset val="0"/>
      </rPr>
      <t xml:space="preserve">      </t>
    </r>
    <r>
      <rPr>
        <sz val="12"/>
        <rFont val="仿宋"/>
        <charset val="134"/>
      </rPr>
      <t>矿山应急救援事务</t>
    </r>
  </si>
  <si>
    <r>
      <rPr>
        <sz val="12"/>
        <rFont val="Times New Roman"/>
        <charset val="0"/>
      </rPr>
      <t xml:space="preserve">      </t>
    </r>
    <r>
      <rPr>
        <sz val="12"/>
        <rFont val="仿宋"/>
        <charset val="134"/>
      </rPr>
      <t>其他矿山安全支出</t>
    </r>
  </si>
  <si>
    <r>
      <rPr>
        <sz val="12"/>
        <rFont val="Times New Roman"/>
        <charset val="0"/>
      </rPr>
      <t xml:space="preserve">    </t>
    </r>
    <r>
      <rPr>
        <sz val="12"/>
        <rFont val="仿宋"/>
        <charset val="134"/>
      </rPr>
      <t>地震事务</t>
    </r>
  </si>
  <si>
    <r>
      <rPr>
        <sz val="12"/>
        <rFont val="Times New Roman"/>
        <charset val="0"/>
      </rPr>
      <t xml:space="preserve">      </t>
    </r>
    <r>
      <rPr>
        <sz val="12"/>
        <rFont val="仿宋"/>
        <charset val="134"/>
      </rPr>
      <t>地震监测</t>
    </r>
  </si>
  <si>
    <r>
      <rPr>
        <sz val="12"/>
        <rFont val="Times New Roman"/>
        <charset val="0"/>
      </rPr>
      <t xml:space="preserve">      </t>
    </r>
    <r>
      <rPr>
        <sz val="12"/>
        <rFont val="仿宋"/>
        <charset val="134"/>
      </rPr>
      <t>地震预测预报</t>
    </r>
  </si>
  <si>
    <r>
      <rPr>
        <sz val="12"/>
        <rFont val="Times New Roman"/>
        <charset val="0"/>
      </rPr>
      <t xml:space="preserve">      </t>
    </r>
    <r>
      <rPr>
        <sz val="12"/>
        <rFont val="仿宋"/>
        <charset val="134"/>
      </rPr>
      <t>地震灾害预防</t>
    </r>
  </si>
  <si>
    <r>
      <rPr>
        <sz val="12"/>
        <rFont val="Times New Roman"/>
        <charset val="0"/>
      </rPr>
      <t xml:space="preserve">      </t>
    </r>
    <r>
      <rPr>
        <sz val="12"/>
        <rFont val="仿宋"/>
        <charset val="134"/>
      </rPr>
      <t>地震应急救援</t>
    </r>
  </si>
  <si>
    <r>
      <rPr>
        <sz val="12"/>
        <rFont val="Times New Roman"/>
        <charset val="0"/>
      </rPr>
      <t xml:space="preserve">      </t>
    </r>
    <r>
      <rPr>
        <sz val="12"/>
        <rFont val="仿宋"/>
        <charset val="134"/>
      </rPr>
      <t>地震环境探察</t>
    </r>
  </si>
  <si>
    <r>
      <rPr>
        <sz val="12"/>
        <rFont val="Times New Roman"/>
        <charset val="0"/>
      </rPr>
      <t xml:space="preserve">      </t>
    </r>
    <r>
      <rPr>
        <sz val="12"/>
        <rFont val="仿宋"/>
        <charset val="134"/>
      </rPr>
      <t>防震减灾信息管理</t>
    </r>
  </si>
  <si>
    <r>
      <rPr>
        <sz val="12"/>
        <rFont val="Times New Roman"/>
        <charset val="0"/>
      </rPr>
      <t xml:space="preserve">      </t>
    </r>
    <r>
      <rPr>
        <sz val="12"/>
        <rFont val="仿宋"/>
        <charset val="134"/>
      </rPr>
      <t>防震减灾基础管理</t>
    </r>
  </si>
  <si>
    <r>
      <rPr>
        <sz val="12"/>
        <rFont val="Times New Roman"/>
        <charset val="0"/>
      </rPr>
      <t xml:space="preserve">      </t>
    </r>
    <r>
      <rPr>
        <sz val="12"/>
        <rFont val="仿宋"/>
        <charset val="134"/>
      </rPr>
      <t>地震事业机构</t>
    </r>
  </si>
  <si>
    <r>
      <rPr>
        <sz val="12"/>
        <rFont val="Times New Roman"/>
        <charset val="0"/>
      </rPr>
      <t xml:space="preserve">      </t>
    </r>
    <r>
      <rPr>
        <sz val="12"/>
        <rFont val="仿宋"/>
        <charset val="134"/>
      </rPr>
      <t>其他地震事务支出</t>
    </r>
  </si>
  <si>
    <r>
      <rPr>
        <sz val="12"/>
        <rFont val="Times New Roman"/>
        <charset val="0"/>
      </rPr>
      <t xml:space="preserve">    </t>
    </r>
    <r>
      <rPr>
        <sz val="12"/>
        <rFont val="仿宋"/>
        <charset val="134"/>
      </rPr>
      <t>自然灾害防治</t>
    </r>
  </si>
  <si>
    <r>
      <rPr>
        <sz val="12"/>
        <rFont val="Times New Roman"/>
        <charset val="0"/>
      </rPr>
      <t xml:space="preserve">      </t>
    </r>
    <r>
      <rPr>
        <sz val="12"/>
        <rFont val="仿宋"/>
        <charset val="134"/>
      </rPr>
      <t>地质灾害防治</t>
    </r>
  </si>
  <si>
    <r>
      <rPr>
        <sz val="12"/>
        <rFont val="Times New Roman"/>
        <charset val="0"/>
      </rPr>
      <t xml:space="preserve">      </t>
    </r>
    <r>
      <rPr>
        <sz val="12"/>
        <rFont val="仿宋"/>
        <charset val="134"/>
      </rPr>
      <t>森林草原防灾减灾</t>
    </r>
  </si>
  <si>
    <r>
      <rPr>
        <sz val="12"/>
        <rFont val="Times New Roman"/>
        <charset val="0"/>
      </rPr>
      <t xml:space="preserve">      </t>
    </r>
    <r>
      <rPr>
        <sz val="12"/>
        <rFont val="仿宋"/>
        <charset val="134"/>
      </rPr>
      <t>其他自然灾害防治支出</t>
    </r>
  </si>
  <si>
    <r>
      <rPr>
        <sz val="12"/>
        <rFont val="Times New Roman"/>
        <charset val="0"/>
      </rPr>
      <t xml:space="preserve">    </t>
    </r>
    <r>
      <rPr>
        <sz val="12"/>
        <rFont val="仿宋"/>
        <charset val="134"/>
      </rPr>
      <t>自然灾害救灾及恢复重建支出</t>
    </r>
  </si>
  <si>
    <r>
      <rPr>
        <sz val="12"/>
        <rFont val="Times New Roman"/>
        <charset val="0"/>
      </rPr>
      <t xml:space="preserve">      </t>
    </r>
    <r>
      <rPr>
        <sz val="12"/>
        <rFont val="仿宋"/>
        <charset val="134"/>
      </rPr>
      <t>自然灾害救灾补助</t>
    </r>
  </si>
  <si>
    <r>
      <rPr>
        <sz val="12"/>
        <rFont val="Times New Roman"/>
        <charset val="0"/>
      </rPr>
      <t xml:space="preserve">      </t>
    </r>
    <r>
      <rPr>
        <sz val="12"/>
        <rFont val="仿宋"/>
        <charset val="134"/>
      </rPr>
      <t>自然灾害灾后重建补助</t>
    </r>
  </si>
  <si>
    <r>
      <rPr>
        <sz val="12"/>
        <rFont val="Times New Roman"/>
        <charset val="0"/>
      </rPr>
      <t xml:space="preserve">      </t>
    </r>
    <r>
      <rPr>
        <sz val="12"/>
        <rFont val="仿宋"/>
        <charset val="134"/>
      </rPr>
      <t>其他自然灾害救灾及恢复重建支出</t>
    </r>
  </si>
  <si>
    <r>
      <rPr>
        <sz val="12"/>
        <rFont val="Times New Roman"/>
        <charset val="0"/>
      </rPr>
      <t xml:space="preserve">    </t>
    </r>
    <r>
      <rPr>
        <sz val="12"/>
        <rFont val="仿宋"/>
        <charset val="134"/>
      </rPr>
      <t>其他灾害防治及应急管理支出</t>
    </r>
  </si>
  <si>
    <r>
      <rPr>
        <sz val="12"/>
        <rFont val="Times New Roman"/>
        <charset val="0"/>
      </rPr>
      <t xml:space="preserve">      </t>
    </r>
    <r>
      <rPr>
        <sz val="12"/>
        <rFont val="仿宋"/>
        <charset val="134"/>
      </rPr>
      <t>其他灾害防治及应急管理支出</t>
    </r>
  </si>
  <si>
    <r>
      <rPr>
        <sz val="12"/>
        <rFont val="Times New Roman"/>
        <charset val="0"/>
      </rPr>
      <t xml:space="preserve">  </t>
    </r>
    <r>
      <rPr>
        <sz val="12"/>
        <rFont val="仿宋"/>
        <charset val="134"/>
      </rPr>
      <t>预备费</t>
    </r>
  </si>
  <si>
    <r>
      <rPr>
        <sz val="12"/>
        <rFont val="Times New Roman"/>
        <charset val="0"/>
      </rPr>
      <t xml:space="preserve">  </t>
    </r>
    <r>
      <rPr>
        <sz val="12"/>
        <rFont val="仿宋"/>
        <charset val="134"/>
      </rPr>
      <t>其他支出</t>
    </r>
  </si>
  <si>
    <r>
      <rPr>
        <sz val="12"/>
        <rFont val="Times New Roman"/>
        <charset val="0"/>
      </rPr>
      <t xml:space="preserve">    </t>
    </r>
    <r>
      <rPr>
        <sz val="12"/>
        <rFont val="仿宋"/>
        <charset val="134"/>
      </rPr>
      <t>年初预留</t>
    </r>
  </si>
  <si>
    <r>
      <rPr>
        <sz val="12"/>
        <rFont val="Times New Roman"/>
        <charset val="0"/>
      </rPr>
      <t xml:space="preserve">  </t>
    </r>
    <r>
      <rPr>
        <sz val="12"/>
        <rFont val="仿宋"/>
        <charset val="134"/>
      </rPr>
      <t>债务付息支出</t>
    </r>
  </si>
  <si>
    <r>
      <rPr>
        <sz val="12"/>
        <rFont val="Times New Roman"/>
        <charset val="0"/>
      </rPr>
      <t xml:space="preserve">    </t>
    </r>
    <r>
      <rPr>
        <sz val="12"/>
        <rFont val="仿宋"/>
        <charset val="134"/>
      </rPr>
      <t>地方政府一般债务付息支出</t>
    </r>
  </si>
  <si>
    <r>
      <rPr>
        <sz val="12"/>
        <rFont val="Times New Roman"/>
        <charset val="0"/>
      </rPr>
      <t xml:space="preserve">      </t>
    </r>
    <r>
      <rPr>
        <sz val="12"/>
        <rFont val="仿宋"/>
        <charset val="134"/>
      </rPr>
      <t>地方政府一般债券付息支出</t>
    </r>
  </si>
  <si>
    <r>
      <rPr>
        <sz val="12"/>
        <rFont val="Times New Roman"/>
        <charset val="0"/>
      </rPr>
      <t xml:space="preserve">      </t>
    </r>
    <r>
      <rPr>
        <sz val="12"/>
        <rFont val="仿宋"/>
        <charset val="134"/>
      </rPr>
      <t>地方政府向外国政府借款付息支出</t>
    </r>
  </si>
  <si>
    <r>
      <rPr>
        <sz val="12"/>
        <rFont val="Times New Roman"/>
        <charset val="0"/>
      </rPr>
      <t xml:space="preserve">      </t>
    </r>
    <r>
      <rPr>
        <sz val="12"/>
        <rFont val="仿宋"/>
        <charset val="134"/>
      </rPr>
      <t>地方政府向国际组织借款付息支出</t>
    </r>
  </si>
  <si>
    <r>
      <rPr>
        <sz val="12"/>
        <rFont val="Times New Roman"/>
        <charset val="0"/>
      </rPr>
      <t xml:space="preserve">      </t>
    </r>
    <r>
      <rPr>
        <sz val="12"/>
        <rFont val="仿宋"/>
        <charset val="134"/>
      </rPr>
      <t>地方政府其他一般债务付息支出</t>
    </r>
  </si>
  <si>
    <r>
      <rPr>
        <sz val="12"/>
        <rFont val="Times New Roman"/>
        <charset val="0"/>
      </rPr>
      <t xml:space="preserve">  </t>
    </r>
    <r>
      <rPr>
        <sz val="12"/>
        <rFont val="仿宋"/>
        <charset val="134"/>
      </rPr>
      <t>债务发行费用支出</t>
    </r>
  </si>
  <si>
    <r>
      <rPr>
        <sz val="12"/>
        <rFont val="Times New Roman"/>
        <charset val="0"/>
      </rPr>
      <t xml:space="preserve">    </t>
    </r>
    <r>
      <rPr>
        <sz val="12"/>
        <rFont val="仿宋"/>
        <charset val="134"/>
      </rPr>
      <t>地方政府一般债务发行费用支出</t>
    </r>
  </si>
  <si>
    <r>
      <rPr>
        <b/>
        <sz val="12"/>
        <rFont val="仿宋"/>
        <charset val="134"/>
      </rPr>
      <t>支</t>
    </r>
    <r>
      <rPr>
        <b/>
        <sz val="12"/>
        <rFont val="Times New Roman"/>
        <charset val="0"/>
      </rPr>
      <t xml:space="preserve">  </t>
    </r>
    <r>
      <rPr>
        <b/>
        <sz val="12"/>
        <rFont val="仿宋"/>
        <charset val="134"/>
      </rPr>
      <t>出</t>
    </r>
    <r>
      <rPr>
        <b/>
        <sz val="12"/>
        <rFont val="Times New Roman"/>
        <charset val="0"/>
      </rPr>
      <t xml:space="preserve">  </t>
    </r>
    <r>
      <rPr>
        <b/>
        <sz val="12"/>
        <rFont val="仿宋"/>
        <charset val="134"/>
      </rPr>
      <t>总</t>
    </r>
    <r>
      <rPr>
        <b/>
        <sz val="12"/>
        <rFont val="Times New Roman"/>
        <charset val="0"/>
      </rPr>
      <t xml:space="preserve">  </t>
    </r>
    <r>
      <rPr>
        <b/>
        <sz val="12"/>
        <rFont val="仿宋"/>
        <charset val="134"/>
      </rPr>
      <t>计</t>
    </r>
  </si>
  <si>
    <r>
      <rPr>
        <sz val="12"/>
        <rFont val="仿宋"/>
        <charset val="134"/>
      </rPr>
      <t>附表</t>
    </r>
    <r>
      <rPr>
        <sz val="12"/>
        <rFont val="Times New Roman"/>
        <charset val="0"/>
      </rPr>
      <t>1-4</t>
    </r>
  </si>
  <si>
    <r>
      <rPr>
        <sz val="16"/>
        <rFont val="Times New Roman"/>
        <charset val="0"/>
      </rPr>
      <t>2024</t>
    </r>
    <r>
      <rPr>
        <sz val="16"/>
        <rFont val="方正小标宋简体"/>
        <charset val="134"/>
      </rPr>
      <t>年一般公共预算本级基本支出表</t>
    </r>
  </si>
  <si>
    <r>
      <rPr>
        <b/>
        <sz val="12"/>
        <rFont val="仿宋"/>
        <charset val="134"/>
      </rPr>
      <t>合</t>
    </r>
    <r>
      <rPr>
        <b/>
        <sz val="12"/>
        <rFont val="Times New Roman"/>
        <charset val="0"/>
      </rPr>
      <t xml:space="preserve">  </t>
    </r>
    <r>
      <rPr>
        <b/>
        <sz val="12"/>
        <rFont val="仿宋"/>
        <charset val="134"/>
      </rPr>
      <t>计</t>
    </r>
  </si>
  <si>
    <t>501</t>
  </si>
  <si>
    <t>机关工资福利支出</t>
  </si>
  <si>
    <t>50101</t>
  </si>
  <si>
    <t>工资奖金津补贴</t>
  </si>
  <si>
    <t>50102</t>
  </si>
  <si>
    <t>社会保障缴费</t>
  </si>
  <si>
    <t>50103</t>
  </si>
  <si>
    <t>住房公积金</t>
  </si>
  <si>
    <t>50199</t>
  </si>
  <si>
    <t>其他工资福利支出</t>
  </si>
  <si>
    <t>502</t>
  </si>
  <si>
    <t>机关商品和服务支出</t>
  </si>
  <si>
    <t>50201</t>
  </si>
  <si>
    <t>办公经费</t>
  </si>
  <si>
    <t>50202</t>
  </si>
  <si>
    <t>会议费</t>
  </si>
  <si>
    <t>50203</t>
  </si>
  <si>
    <t>培训费</t>
  </si>
  <si>
    <t>50204</t>
  </si>
  <si>
    <t>专用材料购置费</t>
  </si>
  <si>
    <t>50205</t>
  </si>
  <si>
    <t>委托业务费</t>
  </si>
  <si>
    <t>50206</t>
  </si>
  <si>
    <t>公务接待费</t>
  </si>
  <si>
    <t>50208</t>
  </si>
  <si>
    <t>公务用车运行维护费</t>
  </si>
  <si>
    <t>50209</t>
  </si>
  <si>
    <t>维修（护）费</t>
  </si>
  <si>
    <t>50299</t>
  </si>
  <si>
    <t>其他商品和服务支出</t>
  </si>
  <si>
    <t>503</t>
  </si>
  <si>
    <t>机关资本性支出</t>
  </si>
  <si>
    <t>50306</t>
  </si>
  <si>
    <t>设备购置</t>
  </si>
  <si>
    <t>505</t>
  </si>
  <si>
    <t>对事业单位经常性补助</t>
  </si>
  <si>
    <t>50501</t>
  </si>
  <si>
    <t>工资福利支出</t>
  </si>
  <si>
    <t>50502</t>
  </si>
  <si>
    <t>商品和服务支出</t>
  </si>
  <si>
    <t>506</t>
  </si>
  <si>
    <t>对事业单位资本性补助</t>
  </si>
  <si>
    <t>50601</t>
  </si>
  <si>
    <t>资本性支出</t>
  </si>
  <si>
    <t>509</t>
  </si>
  <si>
    <t>对个人和家庭的补助</t>
  </si>
  <si>
    <t>50901</t>
  </si>
  <si>
    <t>社会福利和救助</t>
  </si>
  <si>
    <t>50905</t>
  </si>
  <si>
    <t>离退休费</t>
  </si>
  <si>
    <r>
      <rPr>
        <sz val="12"/>
        <rFont val="宋体"/>
        <charset val="134"/>
      </rPr>
      <t>附表</t>
    </r>
    <r>
      <rPr>
        <sz val="12"/>
        <rFont val="Times New Roman"/>
        <charset val="0"/>
      </rPr>
      <t>1-5</t>
    </r>
  </si>
  <si>
    <t>2024年一般公共预算税收返还、一般性和专项转移支付分地区
安排情况表</t>
  </si>
  <si>
    <r>
      <rPr>
        <sz val="10.5"/>
        <rFont val="方正仿宋_GBK"/>
        <charset val="134"/>
      </rPr>
      <t>单位：万元</t>
    </r>
  </si>
  <si>
    <t>地区名称</t>
  </si>
  <si>
    <r>
      <rPr>
        <b/>
        <sz val="11"/>
        <rFont val="方正书宋_GBK"/>
        <charset val="134"/>
      </rPr>
      <t>税收返还</t>
    </r>
  </si>
  <si>
    <r>
      <rPr>
        <b/>
        <sz val="11"/>
        <rFont val="方正书宋_GBK"/>
        <charset val="134"/>
      </rPr>
      <t>一般性转移支付</t>
    </r>
  </si>
  <si>
    <t>专项转移支付</t>
  </si>
  <si>
    <r>
      <rPr>
        <b/>
        <sz val="11"/>
        <rFont val="方正仿宋_GBK"/>
        <charset val="134"/>
      </rPr>
      <t>合计</t>
    </r>
  </si>
  <si>
    <t>我区无一般公共预算税收返还、一般性和专项转移支付分地区
安排情况，此页无数据，空表列示</t>
  </si>
  <si>
    <t>附表1-6</t>
  </si>
  <si>
    <t>2024年一般公共预算支出专项转移支付分项目安排情况表</t>
  </si>
  <si>
    <t>项目名称</t>
  </si>
  <si>
    <t>预算数</t>
  </si>
  <si>
    <t>合  计</t>
  </si>
  <si>
    <t>此页无数据，空表列示</t>
  </si>
  <si>
    <t>附表1-7</t>
  </si>
  <si>
    <r>
      <rPr>
        <b/>
        <sz val="16"/>
        <rFont val="Times New Roman"/>
        <charset val="0"/>
      </rPr>
      <t>2024</t>
    </r>
    <r>
      <rPr>
        <b/>
        <sz val="16"/>
        <rFont val="仿宋"/>
        <charset val="134"/>
      </rPr>
      <t>年政府性基金预算收入表</t>
    </r>
  </si>
  <si>
    <r>
      <rPr>
        <b/>
        <sz val="11"/>
        <rFont val="仿宋"/>
        <charset val="134"/>
      </rPr>
      <t>项</t>
    </r>
    <r>
      <rPr>
        <b/>
        <sz val="11"/>
        <rFont val="Times New Roman"/>
        <charset val="0"/>
      </rPr>
      <t xml:space="preserve">              </t>
    </r>
    <r>
      <rPr>
        <b/>
        <sz val="11"/>
        <rFont val="仿宋"/>
        <charset val="134"/>
      </rPr>
      <t>目</t>
    </r>
  </si>
  <si>
    <r>
      <rPr>
        <b/>
        <sz val="11"/>
        <rFont val="仿宋"/>
        <charset val="134"/>
      </rPr>
      <t>预算安排</t>
    </r>
  </si>
  <si>
    <r>
      <rPr>
        <b/>
        <sz val="11"/>
        <rFont val="仿宋"/>
        <charset val="134"/>
      </rPr>
      <t>一、政府性基金预算收入</t>
    </r>
  </si>
  <si>
    <r>
      <rPr>
        <sz val="11"/>
        <rFont val="Times New Roman"/>
        <charset val="0"/>
      </rPr>
      <t xml:space="preserve">      </t>
    </r>
    <r>
      <rPr>
        <sz val="11"/>
        <rFont val="仿宋"/>
        <charset val="134"/>
      </rPr>
      <t>国有土地使用权出让收入</t>
    </r>
  </si>
  <si>
    <r>
      <rPr>
        <sz val="11"/>
        <rFont val="Times New Roman"/>
        <charset val="0"/>
      </rPr>
      <t xml:space="preserve">      </t>
    </r>
    <r>
      <rPr>
        <sz val="11"/>
        <rFont val="仿宋"/>
        <charset val="134"/>
      </rPr>
      <t>城市基础设施配套费收入</t>
    </r>
  </si>
  <si>
    <r>
      <rPr>
        <sz val="11"/>
        <rFont val="Times New Roman"/>
        <charset val="0"/>
      </rPr>
      <t xml:space="preserve">      </t>
    </r>
    <r>
      <rPr>
        <sz val="11"/>
        <rFont val="仿宋"/>
        <charset val="134"/>
      </rPr>
      <t>车辆通行费</t>
    </r>
  </si>
  <si>
    <r>
      <rPr>
        <sz val="11"/>
        <rFont val="Times New Roman"/>
        <charset val="0"/>
      </rPr>
      <t xml:space="preserve">      </t>
    </r>
    <r>
      <rPr>
        <sz val="11"/>
        <rFont val="仿宋"/>
        <charset val="134"/>
      </rPr>
      <t>污水处理费收入</t>
    </r>
  </si>
  <si>
    <r>
      <rPr>
        <b/>
        <sz val="11"/>
        <rFont val="仿宋"/>
        <charset val="134"/>
      </rPr>
      <t>二、专项补助</t>
    </r>
  </si>
  <si>
    <r>
      <rPr>
        <b/>
        <sz val="11"/>
        <rFont val="仿宋"/>
        <charset val="134"/>
      </rPr>
      <t>三、上年结余</t>
    </r>
  </si>
  <si>
    <r>
      <rPr>
        <b/>
        <sz val="11"/>
        <rFont val="仿宋"/>
        <charset val="134"/>
      </rPr>
      <t>四、政府债券收入</t>
    </r>
  </si>
  <si>
    <r>
      <rPr>
        <b/>
        <sz val="11"/>
        <rFont val="仿宋"/>
        <charset val="134"/>
      </rPr>
      <t>收入总计</t>
    </r>
  </si>
  <si>
    <t>附表1-8</t>
  </si>
  <si>
    <r>
      <rPr>
        <sz val="16"/>
        <rFont val="Times New Roman"/>
        <charset val="0"/>
      </rPr>
      <t>2024</t>
    </r>
    <r>
      <rPr>
        <sz val="16"/>
        <rFont val="方正小标宋简体"/>
        <charset val="134"/>
      </rPr>
      <t>年政府性基金预算支出表</t>
    </r>
  </si>
  <si>
    <r>
      <rPr>
        <b/>
        <sz val="12"/>
        <rFont val="仿宋"/>
        <charset val="134"/>
      </rPr>
      <t>一、政府性基金预算支出</t>
    </r>
  </si>
  <si>
    <t>文化旅游体育与传媒支出</t>
  </si>
  <si>
    <t xml:space="preserve"> 20707</t>
  </si>
  <si>
    <r>
      <rPr>
        <sz val="12"/>
        <rFont val="仿宋"/>
        <charset val="134"/>
      </rPr>
      <t>国家电影事业发展专项资金安排的支出</t>
    </r>
  </si>
  <si>
    <t xml:space="preserve">  2070799</t>
  </si>
  <si>
    <r>
      <rPr>
        <sz val="12"/>
        <rFont val="仿宋"/>
        <charset val="134"/>
      </rPr>
      <t>国家电影事业发展专项资金</t>
    </r>
  </si>
  <si>
    <t>208</t>
  </si>
  <si>
    <t>社会保障和就业支出</t>
  </si>
  <si>
    <t xml:space="preserve"> 20822</t>
  </si>
  <si>
    <r>
      <rPr>
        <sz val="12"/>
        <rFont val="仿宋"/>
        <charset val="134"/>
      </rPr>
      <t>大中型水库移民后期扶持基金支出</t>
    </r>
  </si>
  <si>
    <t xml:space="preserve">  2082299</t>
  </si>
  <si>
    <r>
      <rPr>
        <sz val="12"/>
        <rFont val="仿宋"/>
        <charset val="134"/>
      </rPr>
      <t>大中型水库移民后期扶持基金</t>
    </r>
  </si>
  <si>
    <t>城乡社区支出</t>
  </si>
  <si>
    <t xml:space="preserve"> 21208</t>
  </si>
  <si>
    <r>
      <rPr>
        <sz val="12"/>
        <rFont val="仿宋"/>
        <charset val="134"/>
      </rPr>
      <t>国有土地使用权出让收入安排的支出</t>
    </r>
  </si>
  <si>
    <t xml:space="preserve">  2120899</t>
  </si>
  <si>
    <r>
      <rPr>
        <sz val="12"/>
        <rFont val="仿宋"/>
        <charset val="134"/>
      </rPr>
      <t>国有土地使用权出让金</t>
    </r>
  </si>
  <si>
    <t xml:space="preserve"> 21213</t>
  </si>
  <si>
    <r>
      <rPr>
        <sz val="12"/>
        <rFont val="仿宋"/>
        <charset val="134"/>
      </rPr>
      <t>城市基础设施配套费安排的支出</t>
    </r>
  </si>
  <si>
    <t xml:space="preserve">  2121399</t>
  </si>
  <si>
    <r>
      <rPr>
        <sz val="12"/>
        <rFont val="仿宋"/>
        <charset val="134"/>
      </rPr>
      <t>城市基础设施配套费</t>
    </r>
  </si>
  <si>
    <t xml:space="preserve"> 21214</t>
  </si>
  <si>
    <r>
      <rPr>
        <sz val="12"/>
        <rFont val="仿宋"/>
        <charset val="134"/>
      </rPr>
      <t>污水处理费安排的支出</t>
    </r>
  </si>
  <si>
    <t xml:space="preserve">  2121499</t>
  </si>
  <si>
    <r>
      <rPr>
        <sz val="12"/>
        <rFont val="仿宋"/>
        <charset val="134"/>
      </rPr>
      <t>污水处理费</t>
    </r>
  </si>
  <si>
    <r>
      <rPr>
        <b/>
        <sz val="12"/>
        <rFont val="仿宋"/>
        <charset val="134"/>
      </rPr>
      <t>交通运输支出</t>
    </r>
  </si>
  <si>
    <t xml:space="preserve"> 21462</t>
  </si>
  <si>
    <r>
      <rPr>
        <sz val="12"/>
        <rFont val="仿宋"/>
        <charset val="134"/>
      </rPr>
      <t>车辆通行费安排的支出</t>
    </r>
  </si>
  <si>
    <t xml:space="preserve">  2146299</t>
  </si>
  <si>
    <r>
      <rPr>
        <sz val="12"/>
        <rFont val="仿宋"/>
        <charset val="134"/>
      </rPr>
      <t>车辆通行费</t>
    </r>
  </si>
  <si>
    <t xml:space="preserve"> 21463</t>
  </si>
  <si>
    <r>
      <rPr>
        <sz val="12"/>
        <rFont val="仿宋"/>
        <charset val="134"/>
      </rPr>
      <t>港口建设安排的支出</t>
    </r>
  </si>
  <si>
    <t xml:space="preserve">  2146399</t>
  </si>
  <si>
    <r>
      <rPr>
        <sz val="12"/>
        <rFont val="仿宋"/>
        <charset val="134"/>
      </rPr>
      <t>港口建设</t>
    </r>
  </si>
  <si>
    <t>其他支出</t>
  </si>
  <si>
    <t xml:space="preserve"> 22960</t>
  </si>
  <si>
    <r>
      <rPr>
        <sz val="12"/>
        <rFont val="仿宋"/>
        <charset val="134"/>
      </rPr>
      <t>彩票公益金安排的支出</t>
    </r>
  </si>
  <si>
    <t xml:space="preserve">  2296099</t>
  </si>
  <si>
    <r>
      <rPr>
        <sz val="12"/>
        <rFont val="仿宋"/>
        <charset val="134"/>
      </rPr>
      <t>彩票公益金</t>
    </r>
  </si>
  <si>
    <r>
      <rPr>
        <b/>
        <sz val="12"/>
        <rFont val="仿宋"/>
        <charset val="134"/>
      </rPr>
      <t>债务付息支出</t>
    </r>
  </si>
  <si>
    <t xml:space="preserve"> 23204</t>
  </si>
  <si>
    <r>
      <rPr>
        <sz val="12"/>
        <rFont val="仿宋"/>
        <charset val="134"/>
      </rPr>
      <t>地方政府专项债务付息支出</t>
    </r>
  </si>
  <si>
    <t xml:space="preserve">  2320411</t>
  </si>
  <si>
    <r>
      <rPr>
        <sz val="12"/>
        <rFont val="仿宋"/>
        <charset val="134"/>
      </rPr>
      <t>债务付息支出</t>
    </r>
  </si>
  <si>
    <r>
      <rPr>
        <b/>
        <sz val="12"/>
        <rFont val="仿宋"/>
        <charset val="134"/>
      </rPr>
      <t>债务发行费用支出</t>
    </r>
  </si>
  <si>
    <t xml:space="preserve"> 23304</t>
  </si>
  <si>
    <r>
      <rPr>
        <sz val="12"/>
        <rFont val="仿宋"/>
        <charset val="134"/>
      </rPr>
      <t>地方政府专项债务发行费用支出</t>
    </r>
  </si>
  <si>
    <t xml:space="preserve">  2330411</t>
  </si>
  <si>
    <r>
      <rPr>
        <sz val="12"/>
        <rFont val="仿宋"/>
        <charset val="134"/>
      </rPr>
      <t>债务发行费用支出</t>
    </r>
  </si>
  <si>
    <r>
      <rPr>
        <b/>
        <sz val="12"/>
        <rFont val="仿宋"/>
        <charset val="134"/>
      </rPr>
      <t>二、政府性基金债务还本支出</t>
    </r>
  </si>
  <si>
    <r>
      <rPr>
        <b/>
        <sz val="12"/>
        <rFont val="仿宋"/>
        <charset val="134"/>
      </rPr>
      <t>支出总计</t>
    </r>
  </si>
  <si>
    <t>附表1-9</t>
  </si>
  <si>
    <r>
      <rPr>
        <sz val="16"/>
        <rFont val="Times New Roman"/>
        <charset val="0"/>
      </rPr>
      <t>2024</t>
    </r>
    <r>
      <rPr>
        <sz val="16"/>
        <rFont val="黑体"/>
        <charset val="134"/>
      </rPr>
      <t>年政府性基金预算本级支出表</t>
    </r>
  </si>
  <si>
    <r>
      <rPr>
        <b/>
        <sz val="12"/>
        <rFont val="宋体"/>
        <charset val="134"/>
      </rPr>
      <t>科目编码</t>
    </r>
  </si>
  <si>
    <r>
      <rPr>
        <b/>
        <sz val="11"/>
        <rFont val="宋体"/>
        <charset val="134"/>
      </rPr>
      <t>科目名称</t>
    </r>
  </si>
  <si>
    <r>
      <rPr>
        <b/>
        <sz val="11"/>
        <rFont val="宋体"/>
        <charset val="134"/>
      </rPr>
      <t>预算安排</t>
    </r>
  </si>
  <si>
    <r>
      <rPr>
        <b/>
        <sz val="11"/>
        <rFont val="仿宋_GB2312"/>
        <charset val="134"/>
      </rPr>
      <t>文化旅游体育与传媒支出</t>
    </r>
  </si>
  <si>
    <r>
      <rPr>
        <sz val="11"/>
        <rFont val="仿宋_GB2312"/>
        <charset val="134"/>
      </rPr>
      <t>国家电影事业发展专项资金安排的支出</t>
    </r>
  </si>
  <si>
    <r>
      <rPr>
        <sz val="11"/>
        <rFont val="仿宋_GB2312"/>
        <charset val="134"/>
      </rPr>
      <t>国家电影事业发展专项资金</t>
    </r>
  </si>
  <si>
    <r>
      <rPr>
        <b/>
        <sz val="11"/>
        <rFont val="仿宋_GB2312"/>
        <charset val="134"/>
      </rPr>
      <t>社会保障和就业支出</t>
    </r>
  </si>
  <si>
    <r>
      <rPr>
        <sz val="11"/>
        <rFont val="仿宋_GB2312"/>
        <charset val="134"/>
      </rPr>
      <t>大中型水库移民后期扶持基金支出</t>
    </r>
  </si>
  <si>
    <r>
      <rPr>
        <sz val="11"/>
        <rFont val="仿宋_GB2312"/>
        <charset val="134"/>
      </rPr>
      <t>大中型水库移民后期扶持基金</t>
    </r>
  </si>
  <si>
    <r>
      <rPr>
        <b/>
        <sz val="11"/>
        <rFont val="仿宋_GB2312"/>
        <charset val="134"/>
      </rPr>
      <t>城乡社区支出</t>
    </r>
  </si>
  <si>
    <r>
      <rPr>
        <sz val="11"/>
        <rFont val="仿宋_GB2312"/>
        <charset val="134"/>
      </rPr>
      <t>国有土地使用权出让收入安排的支出</t>
    </r>
  </si>
  <si>
    <r>
      <rPr>
        <sz val="11"/>
        <rFont val="仿宋_GB2312"/>
        <charset val="134"/>
      </rPr>
      <t>国有土地使用权出让金</t>
    </r>
  </si>
  <si>
    <r>
      <rPr>
        <sz val="11"/>
        <rFont val="仿宋_GB2312"/>
        <charset val="134"/>
      </rPr>
      <t>城市基础设施配套费安排的支出</t>
    </r>
  </si>
  <si>
    <r>
      <rPr>
        <sz val="11"/>
        <rFont val="仿宋_GB2312"/>
        <charset val="134"/>
      </rPr>
      <t>城市基础设施配套费</t>
    </r>
  </si>
  <si>
    <r>
      <rPr>
        <sz val="11"/>
        <rFont val="仿宋_GB2312"/>
        <charset val="134"/>
      </rPr>
      <t>污水处理费安排的支出</t>
    </r>
  </si>
  <si>
    <r>
      <rPr>
        <sz val="11"/>
        <rFont val="仿宋_GB2312"/>
        <charset val="134"/>
      </rPr>
      <t>污水处理费</t>
    </r>
  </si>
  <si>
    <r>
      <rPr>
        <b/>
        <sz val="11"/>
        <rFont val="仿宋_GB2312"/>
        <charset val="134"/>
      </rPr>
      <t>交通运输支出</t>
    </r>
  </si>
  <si>
    <r>
      <rPr>
        <sz val="11"/>
        <rFont val="仿宋_GB2312"/>
        <charset val="134"/>
      </rPr>
      <t>车辆通行费安排的支出</t>
    </r>
  </si>
  <si>
    <r>
      <rPr>
        <sz val="11"/>
        <rFont val="仿宋_GB2312"/>
        <charset val="134"/>
      </rPr>
      <t>车辆通行费</t>
    </r>
  </si>
  <si>
    <r>
      <rPr>
        <sz val="11"/>
        <rFont val="仿宋_GB2312"/>
        <charset val="134"/>
      </rPr>
      <t>港口建设安排的支出</t>
    </r>
  </si>
  <si>
    <r>
      <rPr>
        <sz val="11"/>
        <rFont val="仿宋_GB2312"/>
        <charset val="134"/>
      </rPr>
      <t>港口建设</t>
    </r>
  </si>
  <si>
    <r>
      <rPr>
        <b/>
        <sz val="11"/>
        <rFont val="仿宋_GB2312"/>
        <charset val="134"/>
      </rPr>
      <t>其他支出</t>
    </r>
  </si>
  <si>
    <r>
      <rPr>
        <sz val="11"/>
        <rFont val="仿宋_GB2312"/>
        <charset val="134"/>
      </rPr>
      <t>彩票公益金安排的支出</t>
    </r>
  </si>
  <si>
    <r>
      <rPr>
        <sz val="11"/>
        <rFont val="仿宋_GB2312"/>
        <charset val="134"/>
      </rPr>
      <t>彩票公益金</t>
    </r>
  </si>
  <si>
    <r>
      <rPr>
        <b/>
        <sz val="11"/>
        <rFont val="仿宋_GB2312"/>
        <charset val="134"/>
      </rPr>
      <t>债务付息支出</t>
    </r>
  </si>
  <si>
    <r>
      <rPr>
        <sz val="11"/>
        <rFont val="仿宋_GB2312"/>
        <charset val="134"/>
      </rPr>
      <t>地方政府专项债务付息支出</t>
    </r>
  </si>
  <si>
    <r>
      <rPr>
        <sz val="11"/>
        <rFont val="仿宋_GB2312"/>
        <charset val="134"/>
      </rPr>
      <t>债务付息支出</t>
    </r>
  </si>
  <si>
    <r>
      <rPr>
        <b/>
        <sz val="11"/>
        <rFont val="仿宋_GB2312"/>
        <charset val="134"/>
      </rPr>
      <t>债务发行费用支出</t>
    </r>
  </si>
  <si>
    <r>
      <rPr>
        <sz val="11"/>
        <rFont val="仿宋_GB2312"/>
        <charset val="134"/>
      </rPr>
      <t>地方政府专项债务发行费用支出</t>
    </r>
  </si>
  <si>
    <r>
      <rPr>
        <sz val="11"/>
        <rFont val="仿宋_GB2312"/>
        <charset val="134"/>
      </rPr>
      <t>债务发行费用支出</t>
    </r>
  </si>
  <si>
    <r>
      <rPr>
        <b/>
        <sz val="11"/>
        <rFont val="宋体"/>
        <charset val="134"/>
      </rPr>
      <t>合</t>
    </r>
    <r>
      <rPr>
        <b/>
        <sz val="11"/>
        <rFont val="Times New Roman"/>
        <charset val="0"/>
      </rPr>
      <t xml:space="preserve">  </t>
    </r>
    <r>
      <rPr>
        <b/>
        <sz val="11"/>
        <rFont val="宋体"/>
        <charset val="134"/>
      </rPr>
      <t>计</t>
    </r>
  </si>
  <si>
    <r>
      <rPr>
        <sz val="11"/>
        <rFont val="宋体"/>
        <charset val="134"/>
      </rPr>
      <t>附表</t>
    </r>
    <r>
      <rPr>
        <sz val="11"/>
        <rFont val="Times New Roman"/>
        <charset val="0"/>
      </rPr>
      <t>1-10</t>
    </r>
  </si>
  <si>
    <t>2024年政府性基金预算专项转移支付分地区安排情况表</t>
  </si>
  <si>
    <t>合计</t>
  </si>
  <si>
    <t>我区无政府性基金预算专项转移支付分地区安排情况，此页无数据，空表列示</t>
  </si>
  <si>
    <t>附表1-11</t>
  </si>
  <si>
    <t>2024年政府性基金预算专项转移支付分项目安排情况表</t>
  </si>
  <si>
    <t>合    计</t>
  </si>
  <si>
    <r>
      <rPr>
        <sz val="12"/>
        <rFont val="宋体"/>
        <charset val="134"/>
      </rPr>
      <t>附表</t>
    </r>
    <r>
      <rPr>
        <sz val="12"/>
        <rFont val="Times New Roman"/>
        <charset val="0"/>
      </rPr>
      <t>1-12</t>
    </r>
  </si>
  <si>
    <r>
      <rPr>
        <sz val="16"/>
        <rFont val="Times New Roman"/>
        <charset val="0"/>
      </rPr>
      <t>2024</t>
    </r>
    <r>
      <rPr>
        <sz val="16"/>
        <rFont val="方正小标宋简体"/>
        <charset val="134"/>
      </rPr>
      <t>年国有资本经营预算收入表</t>
    </r>
  </si>
  <si>
    <r>
      <rPr>
        <b/>
        <sz val="12"/>
        <color rgb="FF000000"/>
        <rFont val="仿宋"/>
        <charset val="134"/>
      </rPr>
      <t>收</t>
    </r>
    <r>
      <rPr>
        <b/>
        <sz val="12"/>
        <color rgb="FF000000"/>
        <rFont val="Times New Roman"/>
        <charset val="0"/>
      </rPr>
      <t xml:space="preserve"> </t>
    </r>
    <r>
      <rPr>
        <b/>
        <sz val="12"/>
        <color rgb="FF000000"/>
        <rFont val="Times New Roman"/>
        <charset val="0"/>
      </rPr>
      <t xml:space="preserve">   </t>
    </r>
    <r>
      <rPr>
        <b/>
        <sz val="12"/>
        <color rgb="FF000000"/>
        <rFont val="仿宋"/>
        <charset val="134"/>
      </rPr>
      <t>入</t>
    </r>
  </si>
  <si>
    <r>
      <rPr>
        <b/>
        <sz val="12"/>
        <color rgb="FF000000"/>
        <rFont val="仿宋"/>
        <charset val="134"/>
      </rPr>
      <t>项</t>
    </r>
    <r>
      <rPr>
        <b/>
        <sz val="12"/>
        <color rgb="FF000000"/>
        <rFont val="Times New Roman"/>
        <charset val="0"/>
      </rPr>
      <t xml:space="preserve"> </t>
    </r>
    <r>
      <rPr>
        <b/>
        <sz val="12"/>
        <color rgb="FF000000"/>
        <rFont val="Times New Roman"/>
        <charset val="0"/>
      </rPr>
      <t xml:space="preserve">   </t>
    </r>
    <r>
      <rPr>
        <b/>
        <sz val="12"/>
        <color rgb="FF000000"/>
        <rFont val="仿宋"/>
        <charset val="134"/>
      </rPr>
      <t>目</t>
    </r>
  </si>
  <si>
    <t>一、利润收入</t>
  </si>
  <si>
    <t>二、股利、股息收入</t>
  </si>
  <si>
    <t>三、产权转让收入</t>
  </si>
  <si>
    <t>四、清算收入</t>
  </si>
  <si>
    <t>五、其他国有资本经营预算收入</t>
  </si>
  <si>
    <r>
      <rPr>
        <b/>
        <sz val="12"/>
        <color rgb="FF000000"/>
        <rFont val="仿宋"/>
        <charset val="134"/>
      </rPr>
      <t>本年收入</t>
    </r>
    <r>
      <rPr>
        <b/>
        <sz val="12"/>
        <color rgb="FF000000"/>
        <rFont val="仿宋"/>
        <charset val="134"/>
      </rPr>
      <t>小</t>
    </r>
    <r>
      <rPr>
        <b/>
        <sz val="12"/>
        <color rgb="FF000000"/>
        <rFont val="仿宋"/>
        <charset val="134"/>
      </rPr>
      <t>计</t>
    </r>
  </si>
  <si>
    <t>上年结转</t>
  </si>
  <si>
    <t>上级补助收入</t>
  </si>
  <si>
    <r>
      <rPr>
        <sz val="11"/>
        <rFont val="宋体"/>
        <charset val="134"/>
      </rPr>
      <t>附表</t>
    </r>
    <r>
      <rPr>
        <sz val="11"/>
        <rFont val="Times New Roman"/>
        <charset val="0"/>
      </rPr>
      <t>1-13</t>
    </r>
  </si>
  <si>
    <r>
      <rPr>
        <sz val="16"/>
        <rFont val="Times New Roman"/>
        <charset val="0"/>
      </rPr>
      <t>2024</t>
    </r>
    <r>
      <rPr>
        <sz val="16"/>
        <rFont val="方正小标宋简体"/>
        <charset val="134"/>
      </rPr>
      <t>年国有资本经营预算支出表</t>
    </r>
  </si>
  <si>
    <r>
      <rPr>
        <b/>
        <sz val="12"/>
        <color rgb="FF000000"/>
        <rFont val="仿宋"/>
        <charset val="134"/>
      </rPr>
      <t>支</t>
    </r>
    <r>
      <rPr>
        <b/>
        <sz val="12"/>
        <color rgb="FF000000"/>
        <rFont val="Times New Roman"/>
        <charset val="0"/>
      </rPr>
      <t xml:space="preserve"> </t>
    </r>
    <r>
      <rPr>
        <b/>
        <sz val="12"/>
        <color rgb="FF000000"/>
        <rFont val="Times New Roman"/>
        <charset val="0"/>
      </rPr>
      <t xml:space="preserve">   </t>
    </r>
    <r>
      <rPr>
        <b/>
        <sz val="12"/>
        <color rgb="FF000000"/>
        <rFont val="仿宋"/>
        <charset val="134"/>
      </rPr>
      <t>出</t>
    </r>
  </si>
  <si>
    <t>一、解决历史遗留问题及改革成本支出</t>
  </si>
  <si>
    <t>二、国有企业资本金注入</t>
  </si>
  <si>
    <t>三、国有企业政策性补贴</t>
  </si>
  <si>
    <t>四、金融国有资本经营预算支出</t>
  </si>
  <si>
    <t>五、其他国有资本经营预算支出</t>
  </si>
  <si>
    <r>
      <rPr>
        <b/>
        <sz val="12"/>
        <color rgb="FF000000"/>
        <rFont val="仿宋"/>
        <charset val="134"/>
      </rPr>
      <t>本年支出</t>
    </r>
    <r>
      <rPr>
        <b/>
        <sz val="12"/>
        <color rgb="FF000000"/>
        <rFont val="仿宋"/>
        <charset val="134"/>
      </rPr>
      <t>小</t>
    </r>
    <r>
      <rPr>
        <b/>
        <sz val="12"/>
        <color rgb="FF000000"/>
        <rFont val="仿宋"/>
        <charset val="134"/>
      </rPr>
      <t>计</t>
    </r>
  </si>
  <si>
    <t>结转下年</t>
  </si>
  <si>
    <t>调出资金</t>
  </si>
  <si>
    <r>
      <rPr>
        <sz val="11"/>
        <rFont val="宋体"/>
        <charset val="134"/>
      </rPr>
      <t>附表</t>
    </r>
    <r>
      <rPr>
        <sz val="11"/>
        <rFont val="Times New Roman"/>
        <charset val="0"/>
      </rPr>
      <t>1-14</t>
    </r>
  </si>
  <si>
    <r>
      <rPr>
        <sz val="16"/>
        <rFont val="Times New Roman"/>
        <charset val="0"/>
      </rPr>
      <t xml:space="preserve">  2024</t>
    </r>
    <r>
      <rPr>
        <sz val="16"/>
        <rFont val="方正小标宋简体"/>
        <charset val="134"/>
      </rPr>
      <t>年国有资本经营预算本级支出表</t>
    </r>
  </si>
  <si>
    <r>
      <rPr>
        <sz val="10"/>
        <rFont val="仿宋"/>
        <charset val="134"/>
      </rPr>
      <t>单位：万元</t>
    </r>
  </si>
  <si>
    <t>科目编码</t>
  </si>
  <si>
    <t>科目名称</t>
  </si>
  <si>
    <r>
      <rPr>
        <b/>
        <sz val="11"/>
        <rFont val="仿宋"/>
        <charset val="134"/>
      </rPr>
      <t>国有资本经营预算支出</t>
    </r>
    <r>
      <rPr>
        <b/>
        <sz val="11"/>
        <rFont val="Times New Roman"/>
        <charset val="0"/>
      </rPr>
      <t xml:space="preserve"> </t>
    </r>
  </si>
  <si>
    <r>
      <rPr>
        <b/>
        <sz val="11"/>
        <rFont val="Times New Roman"/>
        <charset val="0"/>
      </rPr>
      <t xml:space="preserve">    </t>
    </r>
    <r>
      <rPr>
        <b/>
        <sz val="11"/>
        <rFont val="仿宋"/>
        <charset val="134"/>
      </rPr>
      <t>解决历史遗留问题及改革成本支出</t>
    </r>
  </si>
  <si>
    <r>
      <rPr>
        <sz val="11"/>
        <rFont val="Times New Roman"/>
        <charset val="0"/>
      </rPr>
      <t xml:space="preserve">       </t>
    </r>
    <r>
      <rPr>
        <sz val="11"/>
        <rFont val="仿宋"/>
        <charset val="134"/>
      </rPr>
      <t>厂办大集体改革支出</t>
    </r>
  </si>
  <si>
    <r>
      <rPr>
        <sz val="11"/>
        <rFont val="Times New Roman"/>
        <charset val="0"/>
      </rPr>
      <t xml:space="preserve">       “</t>
    </r>
    <r>
      <rPr>
        <sz val="11"/>
        <rFont val="仿宋"/>
        <charset val="134"/>
      </rPr>
      <t>三供一业</t>
    </r>
    <r>
      <rPr>
        <sz val="11"/>
        <rFont val="Times New Roman"/>
        <charset val="0"/>
      </rPr>
      <t>”</t>
    </r>
    <r>
      <rPr>
        <sz val="11"/>
        <rFont val="仿宋"/>
        <charset val="134"/>
      </rPr>
      <t>移交补助支出</t>
    </r>
  </si>
  <si>
    <r>
      <rPr>
        <sz val="11"/>
        <rFont val="Times New Roman"/>
        <charset val="0"/>
      </rPr>
      <t xml:space="preserve">       </t>
    </r>
    <r>
      <rPr>
        <sz val="11"/>
        <rFont val="仿宋"/>
        <charset val="134"/>
      </rPr>
      <t>国有企业办职教幼教补助支出</t>
    </r>
  </si>
  <si>
    <t>……</t>
  </si>
  <si>
    <r>
      <rPr>
        <sz val="11"/>
        <rFont val="Times New Roman"/>
        <charset val="0"/>
      </rPr>
      <t xml:space="preserve">       </t>
    </r>
    <r>
      <rPr>
        <sz val="11"/>
        <rFont val="仿宋"/>
        <charset val="134"/>
      </rPr>
      <t>国有企业退休人员社会化管理补助支出</t>
    </r>
  </si>
  <si>
    <r>
      <rPr>
        <b/>
        <sz val="11"/>
        <rFont val="Times New Roman"/>
        <charset val="0"/>
      </rPr>
      <t xml:space="preserve">    </t>
    </r>
    <r>
      <rPr>
        <b/>
        <sz val="11"/>
        <rFont val="仿宋"/>
        <charset val="134"/>
      </rPr>
      <t>国有企业资本金注入</t>
    </r>
  </si>
  <si>
    <r>
      <rPr>
        <sz val="11"/>
        <rFont val="Times New Roman"/>
        <charset val="0"/>
      </rPr>
      <t xml:space="preserve">       </t>
    </r>
    <r>
      <rPr>
        <sz val="11"/>
        <rFont val="仿宋"/>
        <charset val="134"/>
      </rPr>
      <t>国有经济结构调整支出</t>
    </r>
    <r>
      <rPr>
        <sz val="11"/>
        <rFont val="Times New Roman"/>
        <charset val="0"/>
      </rPr>
      <t xml:space="preserve">   </t>
    </r>
  </si>
  <si>
    <r>
      <rPr>
        <sz val="11"/>
        <rFont val="Times New Roman"/>
        <charset val="0"/>
      </rPr>
      <t xml:space="preserve">       </t>
    </r>
    <r>
      <rPr>
        <sz val="11"/>
        <rFont val="仿宋"/>
        <charset val="134"/>
      </rPr>
      <t>公益性设施投资支出</t>
    </r>
  </si>
  <si>
    <r>
      <rPr>
        <sz val="11"/>
        <rFont val="Times New Roman"/>
        <charset val="0"/>
      </rPr>
      <t xml:space="preserve">       </t>
    </r>
    <r>
      <rPr>
        <sz val="11"/>
        <rFont val="仿宋"/>
        <charset val="134"/>
      </rPr>
      <t>前瞻性战略性产业发展支出</t>
    </r>
  </si>
  <si>
    <r>
      <rPr>
        <sz val="11"/>
        <rFont val="Times New Roman"/>
        <charset val="0"/>
      </rPr>
      <t xml:space="preserve">       </t>
    </r>
    <r>
      <rPr>
        <sz val="11"/>
        <rFont val="仿宋"/>
        <charset val="134"/>
      </rPr>
      <t>其他国有企业资本金注入</t>
    </r>
  </si>
  <si>
    <r>
      <rPr>
        <b/>
        <sz val="11"/>
        <rFont val="Times New Roman"/>
        <charset val="0"/>
      </rPr>
      <t xml:space="preserve">    </t>
    </r>
    <r>
      <rPr>
        <b/>
        <sz val="11"/>
        <rFont val="仿宋"/>
        <charset val="134"/>
      </rPr>
      <t>国有企业政策性补贴</t>
    </r>
  </si>
  <si>
    <r>
      <rPr>
        <sz val="11"/>
        <rFont val="Times New Roman"/>
        <charset val="0"/>
      </rPr>
      <t xml:space="preserve">       </t>
    </r>
    <r>
      <rPr>
        <sz val="11"/>
        <rFont val="仿宋"/>
        <charset val="134"/>
      </rPr>
      <t>国有企业政策性补贴</t>
    </r>
  </si>
  <si>
    <r>
      <rPr>
        <b/>
        <sz val="11"/>
        <rFont val="Times New Roman"/>
        <charset val="0"/>
      </rPr>
      <t xml:space="preserve">    </t>
    </r>
    <r>
      <rPr>
        <b/>
        <sz val="11"/>
        <rFont val="仿宋"/>
        <charset val="134"/>
      </rPr>
      <t>其他国有资本经营预算支出</t>
    </r>
  </si>
  <si>
    <r>
      <rPr>
        <sz val="11"/>
        <rFont val="Times New Roman"/>
        <charset val="0"/>
      </rPr>
      <t xml:space="preserve">       </t>
    </r>
    <r>
      <rPr>
        <sz val="11"/>
        <rFont val="仿宋"/>
        <charset val="134"/>
      </rPr>
      <t>其他国有资本经营预算支出</t>
    </r>
  </si>
  <si>
    <r>
      <rPr>
        <b/>
        <sz val="11"/>
        <rFont val="仿宋"/>
        <charset val="134"/>
      </rPr>
      <t>支出合计</t>
    </r>
  </si>
  <si>
    <r>
      <rPr>
        <b/>
        <sz val="11"/>
        <rFont val="仿宋"/>
        <charset val="134"/>
      </rPr>
      <t>转移性支出</t>
    </r>
  </si>
  <si>
    <r>
      <rPr>
        <b/>
        <sz val="11"/>
        <rFont val="仿宋"/>
        <charset val="134"/>
      </rPr>
      <t>调出资金</t>
    </r>
  </si>
  <si>
    <r>
      <rPr>
        <sz val="11"/>
        <rFont val="宋体"/>
        <charset val="134"/>
      </rPr>
      <t>附表</t>
    </r>
    <r>
      <rPr>
        <sz val="11"/>
        <rFont val="Times New Roman"/>
        <charset val="0"/>
      </rPr>
      <t>1-15</t>
    </r>
  </si>
  <si>
    <r>
      <rPr>
        <sz val="18"/>
        <rFont val="Times New Roman"/>
        <charset val="0"/>
      </rPr>
      <t>2024</t>
    </r>
    <r>
      <rPr>
        <sz val="18"/>
        <rFont val="方正小标宋简体"/>
        <charset val="134"/>
      </rPr>
      <t>年国有资本经营预算专项转移支付分地区安排情况表</t>
    </r>
  </si>
  <si>
    <t>我区无国有资本经营预算专项转移支付分地区安排情况，此页无数据，空表列示</t>
  </si>
  <si>
    <r>
      <rPr>
        <sz val="12"/>
        <rFont val="宋体"/>
        <charset val="134"/>
      </rPr>
      <t>附表</t>
    </r>
    <r>
      <rPr>
        <sz val="12"/>
        <rFont val="Times New Roman"/>
        <charset val="0"/>
      </rPr>
      <t>1-16</t>
    </r>
  </si>
  <si>
    <r>
      <rPr>
        <sz val="16"/>
        <rFont val="Times New Roman"/>
        <charset val="0"/>
      </rPr>
      <t>2024</t>
    </r>
    <r>
      <rPr>
        <sz val="16"/>
        <rFont val="方正小标宋简体"/>
        <charset val="134"/>
      </rPr>
      <t>年国有资本经营预算专项转移支付分项目安排情况表</t>
    </r>
  </si>
  <si>
    <t>我区无国有资本经营预算专项转移支付分项目安排情况，此页无数据，空表列示</t>
  </si>
  <si>
    <r>
      <rPr>
        <sz val="9"/>
        <rFont val="宋体"/>
        <charset val="134"/>
      </rPr>
      <t>附表</t>
    </r>
    <r>
      <rPr>
        <sz val="9"/>
        <rFont val="Times New Roman"/>
        <charset val="0"/>
      </rPr>
      <t>1-17</t>
    </r>
  </si>
  <si>
    <r>
      <rPr>
        <sz val="16"/>
        <rFont val="Times New Roman"/>
        <charset val="0"/>
      </rPr>
      <t>2024</t>
    </r>
    <r>
      <rPr>
        <sz val="16"/>
        <rFont val="方正小标宋简体"/>
        <charset val="134"/>
      </rPr>
      <t>年社会保险基金预算收入表</t>
    </r>
  </si>
  <si>
    <t>基金项目</t>
  </si>
  <si>
    <t>城乡居民养老保险基金</t>
  </si>
  <si>
    <t>城乡居民养老保险缴费收入</t>
  </si>
  <si>
    <t>机关养老保险基金</t>
  </si>
  <si>
    <t>机关养老保险费收入</t>
  </si>
  <si>
    <r>
      <rPr>
        <sz val="9"/>
        <rFont val="宋体"/>
        <charset val="134"/>
      </rPr>
      <t>附表</t>
    </r>
    <r>
      <rPr>
        <sz val="9"/>
        <rFont val="Times New Roman"/>
        <charset val="0"/>
      </rPr>
      <t>1-18</t>
    </r>
  </si>
  <si>
    <r>
      <rPr>
        <sz val="16"/>
        <rFont val="Times New Roman"/>
        <charset val="0"/>
      </rPr>
      <t>2024</t>
    </r>
    <r>
      <rPr>
        <sz val="16"/>
        <rFont val="方正小标宋简体"/>
        <charset val="134"/>
      </rPr>
      <t>年社会保险基金预算支出表</t>
    </r>
  </si>
  <si>
    <r>
      <rPr>
        <sz val="12"/>
        <rFont val="宋体"/>
        <charset val="134"/>
      </rPr>
      <t>单位：万元</t>
    </r>
  </si>
  <si>
    <r>
      <rPr>
        <b/>
        <sz val="11"/>
        <rFont val="宋体"/>
        <charset val="134"/>
      </rPr>
      <t>科目编码</t>
    </r>
  </si>
  <si>
    <r>
      <rPr>
        <b/>
        <sz val="11"/>
        <rFont val="宋体"/>
        <charset val="134"/>
      </rPr>
      <t>基金项目</t>
    </r>
  </si>
  <si>
    <r>
      <rPr>
        <b/>
        <sz val="11"/>
        <rFont val="宋体"/>
        <charset val="134"/>
      </rPr>
      <t>预算数</t>
    </r>
  </si>
  <si>
    <r>
      <rPr>
        <b/>
        <sz val="12"/>
        <rFont val="宋体"/>
        <charset val="134"/>
      </rPr>
      <t>城乡居民养老保险基金</t>
    </r>
  </si>
  <si>
    <r>
      <rPr>
        <sz val="12"/>
        <rFont val="宋体"/>
        <charset val="134"/>
      </rPr>
      <t>基础养老金支出</t>
    </r>
  </si>
  <si>
    <r>
      <rPr>
        <b/>
        <sz val="12"/>
        <rFont val="宋体"/>
        <charset val="134"/>
      </rPr>
      <t>机关养老保险基金</t>
    </r>
  </si>
  <si>
    <r>
      <rPr>
        <sz val="12"/>
        <rFont val="宋体"/>
        <charset val="134"/>
      </rPr>
      <t>基本养老金支出</t>
    </r>
  </si>
  <si>
    <r>
      <rPr>
        <sz val="16"/>
        <color theme="1"/>
        <rFont val="Times New Roman"/>
        <charset val="0"/>
      </rPr>
      <t>2024</t>
    </r>
    <r>
      <rPr>
        <sz val="16"/>
        <color rgb="FF000000"/>
        <rFont val="方正小标宋简体"/>
        <charset val="0"/>
      </rPr>
      <t>年</t>
    </r>
    <r>
      <rPr>
        <sz val="16"/>
        <color theme="1"/>
        <rFont val="Times New Roman"/>
        <charset val="0"/>
      </rPr>
      <t>“</t>
    </r>
    <r>
      <rPr>
        <sz val="16"/>
        <color rgb="FF000000"/>
        <rFont val="方正小标宋简体"/>
        <charset val="0"/>
      </rPr>
      <t>三公”经费预算情况表</t>
    </r>
  </si>
  <si>
    <t>项目</t>
  </si>
  <si>
    <r>
      <rPr>
        <b/>
        <sz val="12"/>
        <color theme="1"/>
        <rFont val="Times New Roman"/>
        <charset val="0"/>
      </rPr>
      <t>2024</t>
    </r>
    <r>
      <rPr>
        <b/>
        <sz val="12"/>
        <color theme="1"/>
        <rFont val="仿宋"/>
        <charset val="0"/>
      </rPr>
      <t>年预算数</t>
    </r>
  </si>
  <si>
    <t>小计</t>
  </si>
  <si>
    <t>区本级</t>
  </si>
  <si>
    <t>南堡</t>
  </si>
  <si>
    <r>
      <rPr>
        <sz val="12"/>
        <color theme="1"/>
        <rFont val="Times New Roman"/>
        <charset val="0"/>
      </rPr>
      <t>1</t>
    </r>
    <r>
      <rPr>
        <sz val="12"/>
        <color theme="1"/>
        <rFont val="仿宋"/>
        <charset val="134"/>
      </rPr>
      <t>因公出国（境）费用</t>
    </r>
  </si>
  <si>
    <r>
      <rPr>
        <sz val="12"/>
        <color theme="1"/>
        <rFont val="Times New Roman"/>
        <charset val="0"/>
      </rPr>
      <t>2</t>
    </r>
    <r>
      <rPr>
        <sz val="12"/>
        <color theme="1"/>
        <rFont val="仿宋"/>
        <charset val="134"/>
      </rPr>
      <t>公务接待费</t>
    </r>
  </si>
  <si>
    <r>
      <rPr>
        <sz val="12"/>
        <color theme="1"/>
        <rFont val="Times New Roman"/>
        <charset val="0"/>
      </rPr>
      <t>3</t>
    </r>
    <r>
      <rPr>
        <sz val="12"/>
        <color theme="1"/>
        <rFont val="仿宋"/>
        <charset val="134"/>
      </rPr>
      <t>公务用车费</t>
    </r>
  </si>
  <si>
    <r>
      <rPr>
        <sz val="12"/>
        <color theme="1"/>
        <rFont val="仿宋"/>
        <charset val="134"/>
      </rPr>
      <t>其中：（</t>
    </r>
    <r>
      <rPr>
        <sz val="12"/>
        <color theme="1"/>
        <rFont val="Times New Roman"/>
        <charset val="0"/>
      </rPr>
      <t>1</t>
    </r>
    <r>
      <rPr>
        <sz val="12"/>
        <color theme="1"/>
        <rFont val="仿宋"/>
        <charset val="134"/>
      </rPr>
      <t>）公务用车运行维护费</t>
    </r>
  </si>
  <si>
    <r>
      <rPr>
        <sz val="12"/>
        <color theme="1"/>
        <rFont val="Times New Roman"/>
        <charset val="0"/>
      </rPr>
      <t xml:space="preserve">            </t>
    </r>
    <r>
      <rPr>
        <sz val="12"/>
        <color theme="1"/>
        <rFont val="仿宋"/>
        <charset val="0"/>
      </rPr>
      <t>（</t>
    </r>
    <r>
      <rPr>
        <sz val="12"/>
        <color theme="1"/>
        <rFont val="Times New Roman"/>
        <charset val="0"/>
      </rPr>
      <t>2</t>
    </r>
    <r>
      <rPr>
        <sz val="12"/>
        <color theme="1"/>
        <rFont val="仿宋"/>
        <charset val="0"/>
      </rPr>
      <t>）公务用车购置</t>
    </r>
  </si>
  <si>
    <r>
      <rPr>
        <sz val="12"/>
        <rFont val="Times New Roman"/>
        <charset val="0"/>
      </rPr>
      <t>2024</t>
    </r>
    <r>
      <rPr>
        <sz val="12"/>
        <rFont val="宋体"/>
        <charset val="0"/>
      </rPr>
      <t>年全区</t>
    </r>
    <r>
      <rPr>
        <sz val="12"/>
        <rFont val="Times New Roman"/>
        <charset val="0"/>
      </rPr>
      <t>“</t>
    </r>
    <r>
      <rPr>
        <sz val="12"/>
        <rFont val="宋体"/>
        <charset val="0"/>
      </rPr>
      <t>三公</t>
    </r>
    <r>
      <rPr>
        <sz val="12"/>
        <rFont val="Times New Roman"/>
        <charset val="0"/>
      </rPr>
      <t>”</t>
    </r>
    <r>
      <rPr>
        <sz val="12"/>
        <rFont val="宋体"/>
        <charset val="0"/>
      </rPr>
      <t>经费合计预算安排</t>
    </r>
    <r>
      <rPr>
        <sz val="12"/>
        <rFont val="Times New Roman"/>
        <charset val="0"/>
      </rPr>
      <t>1397.48</t>
    </r>
    <r>
      <rPr>
        <sz val="12"/>
        <rFont val="宋体"/>
        <charset val="0"/>
      </rPr>
      <t>万元，增加</t>
    </r>
    <r>
      <rPr>
        <sz val="12"/>
        <rFont val="Times New Roman"/>
        <charset val="0"/>
      </rPr>
      <t>6.2</t>
    </r>
    <r>
      <rPr>
        <sz val="12"/>
        <rFont val="宋体"/>
        <charset val="0"/>
      </rPr>
      <t>万元，同比增长</t>
    </r>
    <r>
      <rPr>
        <sz val="12"/>
        <rFont val="Times New Roman"/>
        <charset val="0"/>
      </rPr>
      <t>0.45%</t>
    </r>
    <r>
      <rPr>
        <sz val="12"/>
        <rFont val="宋体"/>
        <charset val="0"/>
      </rPr>
      <t>。</t>
    </r>
    <r>
      <rPr>
        <sz val="12"/>
        <rFont val="Times New Roman"/>
        <charset val="0"/>
      </rPr>
      <t xml:space="preserve">
1.</t>
    </r>
    <r>
      <rPr>
        <sz val="12"/>
        <rFont val="宋体"/>
        <charset val="0"/>
      </rPr>
      <t>因公出国出境费用</t>
    </r>
    <r>
      <rPr>
        <sz val="12"/>
        <rFont val="Times New Roman"/>
        <charset val="0"/>
      </rPr>
      <t>0</t>
    </r>
    <r>
      <rPr>
        <sz val="12"/>
        <rFont val="宋体"/>
        <charset val="0"/>
      </rPr>
      <t>万元，与去年持平，无增减变化。原因是区直部门出访任务安排减少。</t>
    </r>
    <r>
      <rPr>
        <sz val="12"/>
        <rFont val="Times New Roman"/>
        <charset val="0"/>
      </rPr>
      <t xml:space="preserve">
2.</t>
    </r>
    <r>
      <rPr>
        <sz val="12"/>
        <rFont val="宋体"/>
        <charset val="0"/>
      </rPr>
      <t>公务接待费</t>
    </r>
    <r>
      <rPr>
        <sz val="12"/>
        <rFont val="Times New Roman"/>
        <charset val="0"/>
      </rPr>
      <t>287.59</t>
    </r>
    <r>
      <rPr>
        <sz val="12"/>
        <rFont val="宋体"/>
        <charset val="0"/>
      </rPr>
      <t>万元，同比增长</t>
    </r>
    <r>
      <rPr>
        <sz val="12"/>
        <rFont val="Times New Roman"/>
        <charset val="0"/>
      </rPr>
      <t>89.67%</t>
    </r>
    <r>
      <rPr>
        <sz val="12"/>
        <rFont val="宋体"/>
        <charset val="0"/>
      </rPr>
      <t>。原因是外事活动接待增加。</t>
    </r>
    <r>
      <rPr>
        <sz val="12"/>
        <rFont val="Times New Roman"/>
        <charset val="0"/>
      </rPr>
      <t xml:space="preserve">
3.</t>
    </r>
    <r>
      <rPr>
        <sz val="12"/>
        <rFont val="宋体"/>
        <charset val="0"/>
      </rPr>
      <t>公务用车购置及运行经费安排</t>
    </r>
    <r>
      <rPr>
        <sz val="12"/>
        <rFont val="Times New Roman"/>
        <charset val="0"/>
      </rPr>
      <t>1109.89</t>
    </r>
    <r>
      <rPr>
        <sz val="12"/>
        <rFont val="宋体"/>
        <charset val="0"/>
      </rPr>
      <t>万元，同比下降</t>
    </r>
    <r>
      <rPr>
        <sz val="12"/>
        <rFont val="Times New Roman"/>
        <charset val="0"/>
      </rPr>
      <t>10.47%</t>
    </r>
    <r>
      <rPr>
        <sz val="12"/>
        <rFont val="宋体"/>
        <charset val="0"/>
      </rPr>
      <t>。其中：</t>
    </r>
    <r>
      <rPr>
        <sz val="12"/>
        <rFont val="Times New Roman"/>
        <charset val="0"/>
      </rPr>
      <t xml:space="preserve">
</t>
    </r>
    <r>
      <rPr>
        <sz val="12"/>
        <rFont val="宋体"/>
        <charset val="0"/>
      </rPr>
      <t>①公务用车运行维护费安排</t>
    </r>
    <r>
      <rPr>
        <sz val="12"/>
        <rFont val="Times New Roman"/>
        <charset val="0"/>
      </rPr>
      <t>825.61</t>
    </r>
    <r>
      <rPr>
        <sz val="12"/>
        <rFont val="宋体"/>
        <charset val="0"/>
      </rPr>
      <t>万元，同比下降</t>
    </r>
    <r>
      <rPr>
        <sz val="12"/>
        <rFont val="Times New Roman"/>
        <charset val="0"/>
      </rPr>
      <t>2.37%</t>
    </r>
    <r>
      <rPr>
        <sz val="12"/>
        <rFont val="宋体"/>
        <charset val="0"/>
      </rPr>
      <t>。主要是区直部门公车使用减少。</t>
    </r>
    <r>
      <rPr>
        <sz val="12"/>
        <rFont val="Times New Roman"/>
        <charset val="0"/>
      </rPr>
      <t xml:space="preserve">
</t>
    </r>
    <r>
      <rPr>
        <sz val="12"/>
        <rFont val="宋体"/>
        <charset val="0"/>
      </rPr>
      <t>②公务用车购置安排</t>
    </r>
    <r>
      <rPr>
        <sz val="12"/>
        <rFont val="Times New Roman"/>
        <charset val="0"/>
      </rPr>
      <t>284.28</t>
    </r>
    <r>
      <rPr>
        <sz val="12"/>
        <rFont val="宋体"/>
        <charset val="0"/>
      </rPr>
      <t>万元，同比下降</t>
    </r>
    <r>
      <rPr>
        <sz val="12"/>
        <rFont val="Times New Roman"/>
        <charset val="0"/>
      </rPr>
      <t>27.85%</t>
    </r>
    <r>
      <rPr>
        <sz val="12"/>
        <rFont val="宋体"/>
        <charset val="0"/>
      </rPr>
      <t>。主要是区直部门车辆购置减少。</t>
    </r>
  </si>
  <si>
    <r>
      <rPr>
        <sz val="16"/>
        <color rgb="FF000000"/>
        <rFont val="方正小标宋简体"/>
        <charset val="134"/>
      </rPr>
      <t>关于</t>
    </r>
    <r>
      <rPr>
        <sz val="16"/>
        <color theme="1"/>
        <rFont val="Times New Roman"/>
        <charset val="0"/>
      </rPr>
      <t>2024</t>
    </r>
    <r>
      <rPr>
        <sz val="16"/>
        <color rgb="FF000000"/>
        <rFont val="方正小标宋简体"/>
        <charset val="134"/>
      </rPr>
      <t>年县（区）级预算公开有关事项的说明</t>
    </r>
    <r>
      <rPr>
        <sz val="16"/>
        <color theme="1"/>
        <rFont val="Times New Roman"/>
        <charset val="0"/>
      </rPr>
      <t xml:space="preserve">   </t>
    </r>
  </si>
  <si>
    <r>
      <rPr>
        <sz val="14"/>
        <rFont val="Times New Roman"/>
        <charset val="0"/>
      </rPr>
      <t xml:space="preserve">       2023</t>
    </r>
    <r>
      <rPr>
        <sz val="14"/>
        <rFont val="仿宋_GB2312"/>
        <charset val="0"/>
      </rPr>
      <t>年曹妃甸区偿还债务资金安排情况。</t>
    </r>
    <r>
      <rPr>
        <sz val="14"/>
        <rFont val="Times New Roman"/>
        <charset val="0"/>
      </rPr>
      <t>2023</t>
    </r>
    <r>
      <rPr>
        <sz val="14"/>
        <rFont val="仿宋_GB2312"/>
        <charset val="0"/>
      </rPr>
      <t>年曹妃甸区安排还本付息支出</t>
    </r>
    <r>
      <rPr>
        <sz val="14"/>
        <rFont val="Times New Roman"/>
        <charset val="0"/>
      </rPr>
      <t>16.08</t>
    </r>
    <r>
      <rPr>
        <sz val="14"/>
        <rFont val="仿宋_GB2312"/>
        <charset val="0"/>
      </rPr>
      <t>亿元，由一般公共预算安排</t>
    </r>
    <r>
      <rPr>
        <sz val="14"/>
        <rFont val="Times New Roman"/>
        <charset val="0"/>
      </rPr>
      <t>8.44</t>
    </r>
    <r>
      <rPr>
        <sz val="14"/>
        <rFont val="仿宋_GB2312"/>
        <charset val="0"/>
      </rPr>
      <t>亿元、政府性基金安排</t>
    </r>
    <r>
      <rPr>
        <sz val="14"/>
        <rFont val="Times New Roman"/>
        <charset val="0"/>
      </rPr>
      <t>7.64</t>
    </r>
    <r>
      <rPr>
        <sz val="14"/>
        <rFont val="仿宋_GB2312"/>
        <charset val="0"/>
      </rPr>
      <t>亿元。</t>
    </r>
    <r>
      <rPr>
        <sz val="14"/>
        <rFont val="Times New Roman"/>
        <charset val="0"/>
      </rPr>
      <t xml:space="preserve">
        </t>
    </r>
    <r>
      <rPr>
        <sz val="14"/>
        <rFont val="仿宋_GB2312"/>
        <charset val="0"/>
      </rPr>
      <t>截至</t>
    </r>
    <r>
      <rPr>
        <sz val="14"/>
        <rFont val="Times New Roman"/>
        <charset val="0"/>
      </rPr>
      <t>2023</t>
    </r>
    <r>
      <rPr>
        <sz val="14"/>
        <rFont val="仿宋_GB2312"/>
        <charset val="0"/>
      </rPr>
      <t>年底，曹妃甸区政府债务余额</t>
    </r>
    <r>
      <rPr>
        <sz val="14"/>
        <rFont val="Times New Roman"/>
        <charset val="0"/>
      </rPr>
      <t>605.35</t>
    </r>
    <r>
      <rPr>
        <sz val="14"/>
        <rFont val="仿宋_GB2312"/>
        <charset val="0"/>
      </rPr>
      <t>亿元。</t>
    </r>
    <r>
      <rPr>
        <sz val="14"/>
        <rFont val="Times New Roman"/>
        <charset val="0"/>
      </rPr>
      <t>2023</t>
    </r>
    <r>
      <rPr>
        <sz val="14"/>
        <rFont val="仿宋_GB2312"/>
        <charset val="0"/>
      </rPr>
      <t>年政府债务还本付息</t>
    </r>
    <r>
      <rPr>
        <sz val="14"/>
        <rFont val="Times New Roman"/>
        <charset val="0"/>
      </rPr>
      <t>98.99</t>
    </r>
    <r>
      <rPr>
        <sz val="14"/>
        <rFont val="仿宋_GB2312"/>
        <charset val="0"/>
      </rPr>
      <t>亿元。一是偿还本金</t>
    </r>
    <r>
      <rPr>
        <sz val="14"/>
        <rFont val="Times New Roman"/>
        <charset val="0"/>
      </rPr>
      <t>82.92</t>
    </r>
    <r>
      <rPr>
        <sz val="14"/>
        <rFont val="仿宋_GB2312"/>
        <charset val="0"/>
      </rPr>
      <t>亿元。其中，通过争取再融资债券还本</t>
    </r>
    <r>
      <rPr>
        <sz val="14"/>
        <rFont val="Times New Roman"/>
        <charset val="0"/>
      </rPr>
      <t>82.91</t>
    </r>
    <r>
      <rPr>
        <sz val="14"/>
        <rFont val="仿宋_GB2312"/>
        <charset val="0"/>
      </rPr>
      <t>亿元，预算安排还本资金</t>
    </r>
    <r>
      <rPr>
        <sz val="14"/>
        <rFont val="Times New Roman"/>
        <charset val="0"/>
      </rPr>
      <t>0.010228</t>
    </r>
    <r>
      <rPr>
        <sz val="14"/>
        <rFont val="仿宋_GB2312"/>
        <charset val="0"/>
      </rPr>
      <t>亿元，其中，一般公共预算安排</t>
    </r>
    <r>
      <rPr>
        <sz val="14"/>
        <rFont val="Times New Roman"/>
        <charset val="0"/>
      </rPr>
      <t>0.0068</t>
    </r>
    <r>
      <rPr>
        <sz val="14"/>
        <rFont val="仿宋_GB2312"/>
        <charset val="0"/>
      </rPr>
      <t>亿元、政府性基金安排</t>
    </r>
    <r>
      <rPr>
        <sz val="14"/>
        <rFont val="Times New Roman"/>
        <charset val="0"/>
      </rPr>
      <t>0.003428</t>
    </r>
    <r>
      <rPr>
        <sz val="14"/>
        <rFont val="仿宋_GB2312"/>
        <charset val="0"/>
      </rPr>
      <t>亿元。二是偿还利息</t>
    </r>
    <r>
      <rPr>
        <sz val="14"/>
        <rFont val="Times New Roman"/>
        <charset val="0"/>
      </rPr>
      <t>16.07</t>
    </r>
    <r>
      <rPr>
        <sz val="14"/>
        <rFont val="仿宋_GB2312"/>
        <charset val="0"/>
      </rPr>
      <t>亿元。其中，一般公共预算安排</t>
    </r>
    <r>
      <rPr>
        <sz val="14"/>
        <rFont val="Times New Roman"/>
        <charset val="0"/>
      </rPr>
      <t>8.43</t>
    </r>
    <r>
      <rPr>
        <sz val="14"/>
        <rFont val="仿宋_GB2312"/>
        <charset val="0"/>
      </rPr>
      <t>亿元，政府性基金安排</t>
    </r>
    <r>
      <rPr>
        <sz val="14"/>
        <rFont val="Times New Roman"/>
        <charset val="0"/>
      </rPr>
      <t>7.63</t>
    </r>
    <r>
      <rPr>
        <sz val="14"/>
        <rFont val="仿宋_GB2312"/>
        <charset val="0"/>
      </rPr>
      <t>亿元。</t>
    </r>
  </si>
  <si>
    <r>
      <rPr>
        <sz val="14"/>
        <color theme="1"/>
        <rFont val="Times New Roman"/>
        <charset val="0"/>
      </rPr>
      <t xml:space="preserve">       </t>
    </r>
    <r>
      <rPr>
        <sz val="14"/>
        <color theme="1"/>
        <rFont val="仿宋_GB2312"/>
        <charset val="0"/>
      </rPr>
      <t>（一）工作组织。</t>
    </r>
    <r>
      <rPr>
        <sz val="14"/>
        <color theme="1"/>
        <rFont val="Times New Roman"/>
        <charset val="0"/>
      </rPr>
      <t>1.</t>
    </r>
    <r>
      <rPr>
        <sz val="14"/>
        <color theme="1"/>
        <rFont val="仿宋_GB2312"/>
        <charset val="0"/>
      </rPr>
      <t>组织保障。明确专职人员负责预算绩效管理工作，积极对接省、市财政部门，严格落实工作职责；</t>
    </r>
    <r>
      <rPr>
        <sz val="14"/>
        <color theme="1"/>
        <rFont val="Times New Roman"/>
        <charset val="0"/>
      </rPr>
      <t>2.</t>
    </r>
    <r>
      <rPr>
        <sz val="14"/>
        <color theme="1"/>
        <rFont val="仿宋_GB2312"/>
        <charset val="0"/>
      </rPr>
      <t>制度建设。制定《唐山市曹妃甸区全面实施预算绩效管理推进工作方案》《唐山市曹妃甸区区级部门绩效运行监控工作规程的通知》《唐山市曹妃甸区区级部门事前绩效评估规范》等制度，进一步规范了预算绩效管理流程，明确了管理责任，为推进全过程预算绩效管理提供了制度保障；</t>
    </r>
    <r>
      <rPr>
        <sz val="14"/>
        <color theme="1"/>
        <rFont val="Times New Roman"/>
        <charset val="0"/>
      </rPr>
      <t>3.</t>
    </r>
    <r>
      <rPr>
        <sz val="14"/>
        <color theme="1"/>
        <rFont val="仿宋_GB2312"/>
        <charset val="0"/>
      </rPr>
      <t>信息系统。在编制部门预算时，通过</t>
    </r>
    <r>
      <rPr>
        <sz val="14"/>
        <color theme="1"/>
        <rFont val="Times New Roman"/>
        <charset val="0"/>
      </rPr>
      <t>“</t>
    </r>
    <r>
      <rPr>
        <sz val="14"/>
        <color theme="1"/>
        <rFont val="仿宋_GB2312"/>
        <charset val="0"/>
      </rPr>
      <t>一体化</t>
    </r>
    <r>
      <rPr>
        <sz val="14"/>
        <color theme="1"/>
        <rFont val="Times New Roman"/>
        <charset val="0"/>
      </rPr>
      <t>”</t>
    </r>
    <r>
      <rPr>
        <sz val="14"/>
        <color theme="1"/>
        <rFont val="仿宋_GB2312"/>
        <charset val="0"/>
      </rPr>
      <t>信息系统编制绩效文本信息及项目绩效表，将全部项目纳入绩效目标管理；</t>
    </r>
    <r>
      <rPr>
        <sz val="14"/>
        <color theme="1"/>
        <rFont val="Times New Roman"/>
        <charset val="0"/>
      </rPr>
      <t>4.</t>
    </r>
    <r>
      <rPr>
        <sz val="14"/>
        <color theme="1"/>
        <rFont val="仿宋_GB2312"/>
        <charset val="0"/>
      </rPr>
      <t>基础工作。严格按时报送相关材料，积极参加各类会议培训，真抓实干做好规定动作，逐步推进预算绩效管理水平实现新提升。</t>
    </r>
    <r>
      <rPr>
        <sz val="14"/>
        <color theme="1"/>
        <rFont val="Times New Roman"/>
        <charset val="0"/>
      </rPr>
      <t xml:space="preserve">
        </t>
    </r>
    <r>
      <rPr>
        <sz val="14"/>
        <color theme="1"/>
        <rFont val="仿宋_GB2312"/>
        <charset val="0"/>
      </rPr>
      <t>（二）事前绩效评估。根据《唐山市曹妃甸区区级部门事前绩效评估规范》建立了项目事前绩效评估机制，为预算编制的科学性和精准性提供支撑，确保财政支出结构优化、重点项目保障有力。</t>
    </r>
    <r>
      <rPr>
        <sz val="14"/>
        <color theme="1"/>
        <rFont val="Times New Roman"/>
        <charset val="0"/>
      </rPr>
      <t xml:space="preserve"> 
        </t>
    </r>
    <r>
      <rPr>
        <sz val="14"/>
        <color theme="1"/>
        <rFont val="仿宋_GB2312"/>
        <charset val="0"/>
      </rPr>
      <t>（三）绩效目标管理。我区绩效目标管理范围全面覆盖一般公共预算、政府性基金预算、社会保险基金预算和国有资本经营预算。截至目前，全区</t>
    </r>
    <r>
      <rPr>
        <sz val="14"/>
        <color theme="1"/>
        <rFont val="Times New Roman"/>
        <charset val="0"/>
      </rPr>
      <t>70</t>
    </r>
    <r>
      <rPr>
        <sz val="14"/>
        <color theme="1"/>
        <rFont val="仿宋_GB2312"/>
        <charset val="0"/>
      </rPr>
      <t>家预算部门已全面开展绩效目标管理和整体支出绩效目标管理，本级资金安排项目及上级转移支付资金项目全部实施绩效管理。在编制年度预算时，在人大预审会上组织人大代表、业内骨干等对部门预算文本和绩效文本进行审核，有效提高绩效目标编报的准确性和规范性。</t>
    </r>
    <r>
      <rPr>
        <sz val="14"/>
        <color theme="1"/>
        <rFont val="Times New Roman"/>
        <charset val="0"/>
      </rPr>
      <t xml:space="preserve">
        </t>
    </r>
    <r>
      <rPr>
        <sz val="14"/>
        <color theme="1"/>
        <rFont val="仿宋_GB2312"/>
        <charset val="0"/>
      </rPr>
      <t>（四）绩效监控管理。组织各预算部门夯实自评基础，对区委区政府重大决策部署和社会关注程度高的重点领域项目或重大支出项目作为监控重点，密切关注预算执行情况，提高绩效监控的针对性和可行性；明确绩效监控结果作为当年度预算调整及以后年度预算安排和政策制定的重要依据，对发现的问题和风险进行研判，督促相关部门改进管理，严肃预算执行纪律。</t>
    </r>
    <r>
      <rPr>
        <sz val="14"/>
        <color theme="1"/>
        <rFont val="Times New Roman"/>
        <charset val="0"/>
      </rPr>
      <t xml:space="preserve">
        </t>
    </r>
    <r>
      <rPr>
        <sz val="14"/>
        <color theme="1"/>
        <rFont val="仿宋_GB2312"/>
        <charset val="0"/>
      </rPr>
      <t>（五）绩效评价管理。组织各预算部门进行整体支出绩效自评，并选取重点项目进行抽查。根据《唐山市曹妃甸区区管领导班子和领导干部年度考核办法（试行）》和《唐山市曹妃甸区区级部门（单位）预算绩效管理工作考核办法</t>
    </r>
    <r>
      <rPr>
        <sz val="14"/>
        <color theme="1"/>
        <rFont val="Times New Roman"/>
        <charset val="0"/>
      </rPr>
      <t xml:space="preserve"> </t>
    </r>
    <r>
      <rPr>
        <sz val="14"/>
        <color theme="1"/>
        <rFont val="仿宋_GB2312"/>
        <charset val="0"/>
      </rPr>
      <t>（试行）》，将预算绩效管理情况列入年度工作考核内容，将绩效评价结果真正用于预算安排、优化政策和改进管理中。</t>
    </r>
  </si>
  <si>
    <r>
      <rPr>
        <sz val="14"/>
        <rFont val="Times New Roman"/>
        <charset val="0"/>
      </rPr>
      <t xml:space="preserve">         2024</t>
    </r>
    <r>
      <rPr>
        <sz val="14"/>
        <rFont val="方正仿宋简体"/>
        <charset val="0"/>
      </rPr>
      <t>年区本级政府采购预算项目资金安排</t>
    </r>
    <r>
      <rPr>
        <sz val="14"/>
        <rFont val="Times New Roman"/>
        <charset val="0"/>
      </rPr>
      <t>46339</t>
    </r>
    <r>
      <rPr>
        <sz val="14"/>
        <rFont val="方正仿宋简体"/>
        <charset val="0"/>
      </rPr>
      <t>万元，按资金来源性质分：一般公共预算拨款安排</t>
    </r>
    <r>
      <rPr>
        <sz val="14"/>
        <rFont val="Times New Roman"/>
        <charset val="0"/>
      </rPr>
      <t>44872</t>
    </r>
    <r>
      <rPr>
        <sz val="14"/>
        <rFont val="方正仿宋简体"/>
        <charset val="0"/>
      </rPr>
      <t>万元、基金预算拨款</t>
    </r>
    <r>
      <rPr>
        <sz val="14"/>
        <rFont val="Times New Roman"/>
        <charset val="0"/>
      </rPr>
      <t>1467</t>
    </r>
    <r>
      <rPr>
        <sz val="14"/>
        <rFont val="方正仿宋简体"/>
        <charset val="0"/>
      </rPr>
      <t>万元。</t>
    </r>
    <r>
      <rPr>
        <sz val="14"/>
        <rFont val="Times New Roman"/>
        <charset val="0"/>
      </rPr>
      <t>2023</t>
    </r>
    <r>
      <rPr>
        <sz val="14"/>
        <rFont val="方正仿宋简体"/>
        <charset val="0"/>
      </rPr>
      <t>年省级政府采购限额标准为：单项或批量采购预算金额达到</t>
    </r>
    <r>
      <rPr>
        <sz val="14"/>
        <rFont val="Times New Roman"/>
        <charset val="0"/>
      </rPr>
      <t>30</t>
    </r>
    <r>
      <rPr>
        <sz val="14"/>
        <rFont val="方正仿宋简体"/>
        <charset val="0"/>
      </rPr>
      <t>万元（不含）以下的，不需办理政府采购手续；公开招标限额标准</t>
    </r>
    <r>
      <rPr>
        <sz val="14"/>
        <rFont val="Times New Roman"/>
        <charset val="0"/>
      </rPr>
      <t>200</t>
    </r>
    <r>
      <rPr>
        <sz val="14"/>
        <rFont val="方正仿宋简体"/>
        <charset val="0"/>
      </rPr>
      <t>万元。</t>
    </r>
  </si>
  <si>
    <r>
      <rPr>
        <sz val="14"/>
        <rFont val="Times New Roman"/>
        <charset val="0"/>
      </rPr>
      <t xml:space="preserve">        </t>
    </r>
    <r>
      <rPr>
        <sz val="14"/>
        <rFont val="仿宋_GB2312"/>
        <charset val="0"/>
      </rPr>
      <t>（一）一般公共预算转移支付</t>
    </r>
    <r>
      <rPr>
        <sz val="14"/>
        <rFont val="Times New Roman"/>
        <charset val="0"/>
      </rPr>
      <t>194617</t>
    </r>
    <r>
      <rPr>
        <sz val="14"/>
        <rFont val="仿宋_GB2312"/>
        <charset val="0"/>
      </rPr>
      <t>万元。其中：一般性转移支付</t>
    </r>
    <r>
      <rPr>
        <sz val="14"/>
        <rFont val="Times New Roman"/>
        <charset val="0"/>
      </rPr>
      <t xml:space="preserve"> 192849</t>
    </r>
    <r>
      <rPr>
        <sz val="14"/>
        <rFont val="仿宋_GB2312"/>
        <charset val="0"/>
      </rPr>
      <t>万元、专项转移支付</t>
    </r>
    <r>
      <rPr>
        <sz val="14"/>
        <rFont val="Times New Roman"/>
        <charset val="0"/>
      </rPr>
      <t>1768</t>
    </r>
    <r>
      <rPr>
        <sz val="14"/>
        <rFont val="仿宋_GB2312"/>
        <charset val="0"/>
      </rPr>
      <t>万元。</t>
    </r>
    <r>
      <rPr>
        <sz val="14"/>
        <rFont val="Times New Roman"/>
        <charset val="0"/>
      </rPr>
      <t xml:space="preserve">
         1.</t>
    </r>
    <r>
      <rPr>
        <sz val="14"/>
        <rFont val="仿宋_GB2312"/>
        <charset val="0"/>
      </rPr>
      <t>一般性转移支付</t>
    </r>
    <r>
      <rPr>
        <sz val="14"/>
        <rFont val="Times New Roman"/>
        <charset val="0"/>
      </rPr>
      <t xml:space="preserve"> 192849</t>
    </r>
    <r>
      <rPr>
        <sz val="14"/>
        <rFont val="仿宋_GB2312"/>
        <charset val="0"/>
      </rPr>
      <t>万元。其中：均衡性转移支付</t>
    </r>
    <r>
      <rPr>
        <sz val="14"/>
        <rFont val="Times New Roman"/>
        <charset val="0"/>
      </rPr>
      <t>3192</t>
    </r>
    <r>
      <rPr>
        <sz val="14"/>
        <rFont val="仿宋_GB2312"/>
        <charset val="0"/>
      </rPr>
      <t>万元、结算补助</t>
    </r>
    <r>
      <rPr>
        <sz val="14"/>
        <rFont val="Times New Roman"/>
        <charset val="0"/>
      </rPr>
      <t>95993</t>
    </r>
    <r>
      <rPr>
        <sz val="14"/>
        <rFont val="仿宋_GB2312"/>
        <charset val="0"/>
      </rPr>
      <t>万元、固定数额补助</t>
    </r>
    <r>
      <rPr>
        <sz val="14"/>
        <rFont val="Times New Roman"/>
        <charset val="0"/>
      </rPr>
      <t>18282</t>
    </r>
    <r>
      <rPr>
        <sz val="14"/>
        <rFont val="仿宋_GB2312"/>
        <charset val="0"/>
      </rPr>
      <t>万元、巩固脱贫攻坚成果衔接乡村振兴转移支付</t>
    </r>
    <r>
      <rPr>
        <sz val="14"/>
        <rFont val="Times New Roman"/>
        <charset val="0"/>
      </rPr>
      <t>150</t>
    </r>
    <r>
      <rPr>
        <sz val="14"/>
        <rFont val="仿宋_GB2312"/>
        <charset val="0"/>
      </rPr>
      <t>万元、一般公共服务共同财政事权转移支付</t>
    </r>
    <r>
      <rPr>
        <sz val="14"/>
        <rFont val="Times New Roman"/>
        <charset val="0"/>
      </rPr>
      <t>92</t>
    </r>
    <r>
      <rPr>
        <sz val="14"/>
        <rFont val="仿宋_GB2312"/>
        <charset val="0"/>
      </rPr>
      <t>万元、公共安全共同财政事权转移支付</t>
    </r>
    <r>
      <rPr>
        <sz val="14"/>
        <rFont val="Times New Roman"/>
        <charset val="0"/>
      </rPr>
      <t>12</t>
    </r>
    <r>
      <rPr>
        <sz val="14"/>
        <rFont val="仿宋_GB2312"/>
        <charset val="0"/>
      </rPr>
      <t>万元、教育共同财政事权转移支付</t>
    </r>
    <r>
      <rPr>
        <sz val="14"/>
        <rFont val="Times New Roman"/>
        <charset val="0"/>
      </rPr>
      <t>6516</t>
    </r>
    <r>
      <rPr>
        <sz val="14"/>
        <rFont val="仿宋_GB2312"/>
        <charset val="0"/>
      </rPr>
      <t>万元、科学技术共同财政事权转移支付</t>
    </r>
    <r>
      <rPr>
        <sz val="14"/>
        <rFont val="Times New Roman"/>
        <charset val="0"/>
      </rPr>
      <t>335</t>
    </r>
    <r>
      <rPr>
        <sz val="14"/>
        <rFont val="仿宋_GB2312"/>
        <charset val="0"/>
      </rPr>
      <t>万元、文化旅游体育与传媒共同财政事权转移支付</t>
    </r>
    <r>
      <rPr>
        <sz val="14"/>
        <rFont val="Times New Roman"/>
        <charset val="0"/>
      </rPr>
      <t>272</t>
    </r>
    <r>
      <rPr>
        <sz val="14"/>
        <rFont val="仿宋_GB2312"/>
        <charset val="0"/>
      </rPr>
      <t>万元、社会保障和就业共同财政事权转移支付</t>
    </r>
    <r>
      <rPr>
        <sz val="14"/>
        <rFont val="Times New Roman"/>
        <charset val="0"/>
      </rPr>
      <t>10592</t>
    </r>
    <r>
      <rPr>
        <sz val="14"/>
        <rFont val="仿宋_GB2312"/>
        <charset val="0"/>
      </rPr>
      <t>万元、医疗卫生共同财政事权转移支付</t>
    </r>
    <r>
      <rPr>
        <sz val="14"/>
        <rFont val="Times New Roman"/>
        <charset val="0"/>
      </rPr>
      <t>3063</t>
    </r>
    <r>
      <rPr>
        <sz val="14"/>
        <rFont val="仿宋_GB2312"/>
        <charset val="0"/>
      </rPr>
      <t>万元、城乡社区共同财政事权转移支付</t>
    </r>
    <r>
      <rPr>
        <sz val="14"/>
        <rFont val="Times New Roman"/>
        <charset val="0"/>
      </rPr>
      <t>1253</t>
    </r>
    <r>
      <rPr>
        <sz val="14"/>
        <rFont val="仿宋_GB2312"/>
        <charset val="0"/>
      </rPr>
      <t>万元、农林水共同财政事权转移支付</t>
    </r>
    <r>
      <rPr>
        <sz val="14"/>
        <rFont val="Times New Roman"/>
        <charset val="0"/>
      </rPr>
      <t>14362</t>
    </r>
    <r>
      <rPr>
        <sz val="14"/>
        <rFont val="仿宋_GB2312"/>
        <charset val="0"/>
      </rPr>
      <t>万元、交通运输共同财政事权转移支付</t>
    </r>
    <r>
      <rPr>
        <sz val="14"/>
        <rFont val="Times New Roman"/>
        <charset val="0"/>
      </rPr>
      <t>27767</t>
    </r>
    <r>
      <rPr>
        <sz val="14"/>
        <rFont val="仿宋_GB2312"/>
        <charset val="0"/>
      </rPr>
      <t>万元、住房保障共同财政事权转移支付</t>
    </r>
    <r>
      <rPr>
        <sz val="14"/>
        <rFont val="Times New Roman"/>
        <charset val="0"/>
      </rPr>
      <t>1556</t>
    </r>
    <r>
      <rPr>
        <sz val="14"/>
        <rFont val="仿宋_GB2312"/>
        <charset val="0"/>
      </rPr>
      <t>万元、灾害防治及应急管理共同财政事权转移支付</t>
    </r>
    <r>
      <rPr>
        <sz val="14"/>
        <rFont val="Times New Roman"/>
        <charset val="0"/>
      </rPr>
      <t>110</t>
    </r>
    <r>
      <rPr>
        <sz val="14"/>
        <rFont val="仿宋_GB2312"/>
        <charset val="0"/>
      </rPr>
      <t>万元、其他一般性转移支付</t>
    </r>
    <r>
      <rPr>
        <sz val="14"/>
        <rFont val="Times New Roman"/>
        <charset val="0"/>
      </rPr>
      <t>9302</t>
    </r>
    <r>
      <rPr>
        <sz val="14"/>
        <rFont val="仿宋_GB2312"/>
        <charset val="0"/>
      </rPr>
      <t>万元。</t>
    </r>
    <r>
      <rPr>
        <sz val="14"/>
        <rFont val="Times New Roman"/>
        <charset val="0"/>
      </rPr>
      <t xml:space="preserve">
        2.</t>
    </r>
    <r>
      <rPr>
        <sz val="14"/>
        <rFont val="仿宋_GB2312"/>
        <charset val="0"/>
      </rPr>
      <t>专项转移支付</t>
    </r>
    <r>
      <rPr>
        <sz val="14"/>
        <rFont val="Times New Roman"/>
        <charset val="0"/>
      </rPr>
      <t>1768</t>
    </r>
    <r>
      <rPr>
        <sz val="14"/>
        <rFont val="仿宋_GB2312"/>
        <charset val="0"/>
      </rPr>
      <t>万元。包括：卫生健康支出</t>
    </r>
    <r>
      <rPr>
        <sz val="14"/>
        <rFont val="Times New Roman"/>
        <charset val="0"/>
      </rPr>
      <t>52</t>
    </r>
    <r>
      <rPr>
        <sz val="14"/>
        <rFont val="仿宋_GB2312"/>
        <charset val="0"/>
      </rPr>
      <t>万元、节能环保支出</t>
    </r>
    <r>
      <rPr>
        <sz val="14"/>
        <rFont val="Times New Roman"/>
        <charset val="0"/>
      </rPr>
      <t>1059</t>
    </r>
    <r>
      <rPr>
        <sz val="14"/>
        <rFont val="仿宋_GB2312"/>
        <charset val="0"/>
      </rPr>
      <t>万元、农林水支出</t>
    </r>
    <r>
      <rPr>
        <sz val="14"/>
        <rFont val="Times New Roman"/>
        <charset val="0"/>
      </rPr>
      <t>657</t>
    </r>
    <r>
      <rPr>
        <sz val="14"/>
        <rFont val="仿宋_GB2312"/>
        <charset val="0"/>
      </rPr>
      <t>万元。</t>
    </r>
    <r>
      <rPr>
        <sz val="14"/>
        <rFont val="Times New Roman"/>
        <charset val="0"/>
      </rPr>
      <t xml:space="preserve">
       </t>
    </r>
    <r>
      <rPr>
        <sz val="14"/>
        <rFont val="仿宋_GB2312"/>
        <charset val="0"/>
      </rPr>
      <t>（二）政府性基金预算转移支付</t>
    </r>
    <r>
      <rPr>
        <sz val="14"/>
        <rFont val="Times New Roman"/>
        <charset val="0"/>
      </rPr>
      <t>1370</t>
    </r>
    <r>
      <rPr>
        <sz val="14"/>
        <rFont val="仿宋_GB2312"/>
        <charset val="0"/>
      </rPr>
      <t>万元。按支出功能分类，包括：科学技术支出</t>
    </r>
    <r>
      <rPr>
        <sz val="14"/>
        <rFont val="Times New Roman"/>
        <charset val="0"/>
      </rPr>
      <t>11</t>
    </r>
    <r>
      <rPr>
        <sz val="14"/>
        <rFont val="仿宋_GB2312"/>
        <charset val="0"/>
      </rPr>
      <t>万元、城乡社区支出</t>
    </r>
    <r>
      <rPr>
        <sz val="14"/>
        <rFont val="Times New Roman"/>
        <charset val="0"/>
      </rPr>
      <t>488</t>
    </r>
    <r>
      <rPr>
        <sz val="14"/>
        <rFont val="仿宋_GB2312"/>
        <charset val="0"/>
      </rPr>
      <t>万元、农林水支出</t>
    </r>
    <r>
      <rPr>
        <sz val="14"/>
        <rFont val="Times New Roman"/>
        <charset val="0"/>
      </rPr>
      <t>673</t>
    </r>
    <r>
      <rPr>
        <sz val="14"/>
        <rFont val="仿宋_GB2312"/>
        <charset val="0"/>
      </rPr>
      <t>万元、其他支出</t>
    </r>
    <r>
      <rPr>
        <sz val="14"/>
        <rFont val="Times New Roman"/>
        <charset val="0"/>
      </rPr>
      <t>198</t>
    </r>
    <r>
      <rPr>
        <sz val="14"/>
        <rFont val="仿宋_GB2312"/>
        <charset val="0"/>
      </rPr>
      <t>万元。</t>
    </r>
    <r>
      <rPr>
        <sz val="14"/>
        <rFont val="Times New Roman"/>
        <charset val="0"/>
      </rPr>
      <t xml:space="preserve">
       </t>
    </r>
    <r>
      <rPr>
        <sz val="14"/>
        <rFont val="仿宋_GB2312"/>
        <charset val="0"/>
      </rPr>
      <t>（三）国有资本经营预算转移支付</t>
    </r>
    <r>
      <rPr>
        <sz val="14"/>
        <rFont val="Times New Roman"/>
        <charset val="0"/>
      </rPr>
      <t>105</t>
    </r>
    <r>
      <rPr>
        <sz val="14"/>
        <rFont val="仿宋_GB2312"/>
        <charset val="0"/>
      </rPr>
      <t>万元。主要是国有企业退休人员社会化管理补助资金。</t>
    </r>
    <r>
      <rPr>
        <sz val="14"/>
        <rFont val="Times New Roman"/>
        <charset val="0"/>
      </rPr>
      <t xml:space="preserve">
        </t>
    </r>
    <r>
      <rPr>
        <sz val="14"/>
        <rFont val="仿宋_GB2312"/>
        <charset val="0"/>
      </rPr>
      <t>提前下达上级转移支付已经全额纳入</t>
    </r>
    <r>
      <rPr>
        <sz val="14"/>
        <rFont val="Times New Roman"/>
        <charset val="0"/>
      </rPr>
      <t>2024</t>
    </r>
    <r>
      <rPr>
        <sz val="14"/>
        <rFont val="仿宋_GB2312"/>
        <charset val="0"/>
      </rPr>
      <t>年预算，我区无对下转移支付。</t>
    </r>
  </si>
  <si>
    <r>
      <rPr>
        <sz val="14"/>
        <color theme="1"/>
        <rFont val="Times New Roman"/>
        <charset val="0"/>
      </rPr>
      <t xml:space="preserve">         2024</t>
    </r>
    <r>
      <rPr>
        <sz val="14"/>
        <color rgb="FF000000"/>
        <rFont val="仿宋_GB2312"/>
        <charset val="0"/>
      </rPr>
      <t>年我区国有资本经营收入预算</t>
    </r>
    <r>
      <rPr>
        <sz val="14"/>
        <color theme="1"/>
        <rFont val="Times New Roman"/>
        <charset val="0"/>
      </rPr>
      <t>9907</t>
    </r>
    <r>
      <rPr>
        <sz val="14"/>
        <color rgb="FF000000"/>
        <rFont val="仿宋_GB2312"/>
        <charset val="0"/>
      </rPr>
      <t>万元，主要为利润收入</t>
    </r>
    <r>
      <rPr>
        <sz val="14"/>
        <color rgb="FF000000"/>
        <rFont val="Times New Roman"/>
        <charset val="0"/>
      </rPr>
      <t>8680</t>
    </r>
    <r>
      <rPr>
        <sz val="14"/>
        <color rgb="FF000000"/>
        <rFont val="仿宋_GB2312"/>
        <charset val="0"/>
      </rPr>
      <t>万元、股利股息收入</t>
    </r>
    <r>
      <rPr>
        <sz val="14"/>
        <color rgb="FF000000"/>
        <rFont val="Times New Roman"/>
        <charset val="0"/>
      </rPr>
      <t>900</t>
    </r>
    <r>
      <rPr>
        <sz val="14"/>
        <color rgb="FF000000"/>
        <rFont val="仿宋_GB2312"/>
        <charset val="0"/>
      </rPr>
      <t>万元、上年结转</t>
    </r>
    <r>
      <rPr>
        <sz val="14"/>
        <color rgb="FF000000"/>
        <rFont val="Times New Roman"/>
        <charset val="0"/>
      </rPr>
      <t>222</t>
    </r>
    <r>
      <rPr>
        <sz val="14"/>
        <color rgb="FF000000"/>
        <rFont val="仿宋_GB2312"/>
        <charset val="0"/>
      </rPr>
      <t>万元、上级补助收入</t>
    </r>
    <r>
      <rPr>
        <sz val="14"/>
        <color rgb="FF000000"/>
        <rFont val="Times New Roman"/>
        <charset val="0"/>
      </rPr>
      <t>105</t>
    </r>
    <r>
      <rPr>
        <sz val="14"/>
        <color rgb="FF000000"/>
        <rFont val="仿宋_GB2312"/>
        <charset val="0"/>
      </rPr>
      <t>万元；</t>
    </r>
    <r>
      <rPr>
        <sz val="14"/>
        <color theme="1"/>
        <rFont val="Times New Roman"/>
        <charset val="0"/>
      </rPr>
      <t>2023</t>
    </r>
    <r>
      <rPr>
        <sz val="14"/>
        <color rgb="FF000000"/>
        <rFont val="仿宋_GB2312"/>
        <charset val="0"/>
      </rPr>
      <t>年国有资本经营支出预算为</t>
    </r>
    <r>
      <rPr>
        <sz val="14"/>
        <color theme="1"/>
        <rFont val="Times New Roman"/>
        <charset val="0"/>
      </rPr>
      <t>9907</t>
    </r>
    <r>
      <rPr>
        <sz val="14"/>
        <color rgb="FF000000"/>
        <rFont val="仿宋_GB2312"/>
        <charset val="0"/>
      </rPr>
      <t>万元，主要为解决历史遗留问题及改革成本支出</t>
    </r>
    <r>
      <rPr>
        <sz val="14"/>
        <color rgb="FF000000"/>
        <rFont val="Times New Roman"/>
        <charset val="0"/>
      </rPr>
      <t>327</t>
    </r>
    <r>
      <rPr>
        <sz val="14"/>
        <color rgb="FF000000"/>
        <rFont val="仿宋_GB2312"/>
        <charset val="0"/>
      </rPr>
      <t>万元、国有企业资本金注入</t>
    </r>
    <r>
      <rPr>
        <sz val="14"/>
        <color rgb="FF000000"/>
        <rFont val="Times New Roman"/>
        <charset val="0"/>
      </rPr>
      <t>6706</t>
    </r>
    <r>
      <rPr>
        <sz val="14"/>
        <color rgb="FF000000"/>
        <rFont val="仿宋_GB2312"/>
        <charset val="0"/>
      </rPr>
      <t>万元、调出资金</t>
    </r>
    <r>
      <rPr>
        <sz val="14"/>
        <color theme="1"/>
        <rFont val="Times New Roman"/>
        <charset val="0"/>
      </rPr>
      <t>2874</t>
    </r>
    <r>
      <rPr>
        <sz val="14"/>
        <color rgb="FF000000"/>
        <rFont val="仿宋_GB2312"/>
        <charset val="0"/>
      </rPr>
      <t>万元。</t>
    </r>
  </si>
  <si>
    <t>六、重大政策和重点项目等绩效目标（重点项目目标表附后）</t>
  </si>
  <si>
    <r>
      <rPr>
        <sz val="14"/>
        <color theme="1"/>
        <rFont val="Times New Roman"/>
        <charset val="0"/>
      </rPr>
      <t xml:space="preserve">    </t>
    </r>
    <r>
      <rPr>
        <sz val="14"/>
        <color indexed="8"/>
        <rFont val="方正仿宋简体"/>
        <charset val="134"/>
      </rPr>
      <t>无其他事项说明。（</t>
    </r>
    <r>
      <rPr>
        <sz val="14"/>
        <color theme="1"/>
        <rFont val="Times New Roman"/>
        <charset val="0"/>
      </rPr>
      <t>“</t>
    </r>
    <r>
      <rPr>
        <sz val="14"/>
        <color indexed="8"/>
        <rFont val="方正仿宋简体"/>
        <charset val="134"/>
      </rPr>
      <t>三公经费</t>
    </r>
    <r>
      <rPr>
        <sz val="14"/>
        <color theme="1"/>
        <rFont val="Times New Roman"/>
        <charset val="0"/>
      </rPr>
      <t>”</t>
    </r>
    <r>
      <rPr>
        <sz val="14"/>
        <color indexed="8"/>
        <rFont val="方正仿宋简体"/>
        <charset val="134"/>
      </rPr>
      <t>金额和增减情况已做表并作说明。）</t>
    </r>
  </si>
  <si>
    <t>1.2023年社会服务设施兜底线工程中央基建投资预算绩效目标表</t>
  </si>
  <si>
    <r>
      <rPr>
        <b/>
        <sz val="10.5"/>
        <rFont val="方正书宋_GBK"/>
        <charset val="134"/>
      </rPr>
      <t>314001曹妃甸区民政局本级</t>
    </r>
  </si>
  <si>
    <r>
      <rPr>
        <sz val="10.5"/>
        <rFont val="方正书宋_GBK"/>
        <charset val="134"/>
      </rPr>
      <t>单位：万元</t>
    </r>
  </si>
  <si>
    <r>
      <rPr>
        <b/>
        <sz val="10.5"/>
        <rFont val="方正书宋_GBK"/>
        <charset val="134"/>
      </rPr>
      <t>项目编码</t>
    </r>
  </si>
  <si>
    <r>
      <rPr>
        <sz val="10.5"/>
        <rFont val="方正书宋_GBK"/>
        <charset val="134"/>
      </rPr>
      <t>13020923P000607100029</t>
    </r>
  </si>
  <si>
    <r>
      <rPr>
        <b/>
        <sz val="10.5"/>
        <rFont val="方正书宋_GBK"/>
        <charset val="134"/>
      </rPr>
      <t>项目名称</t>
    </r>
  </si>
  <si>
    <r>
      <rPr>
        <sz val="10.5"/>
        <rFont val="方正书宋_GBK"/>
        <charset val="134"/>
      </rPr>
      <t>2023年社会服务设施兜底线工程中央基建投资预算</t>
    </r>
  </si>
  <si>
    <r>
      <rPr>
        <b/>
        <sz val="10.5"/>
        <rFont val="方正书宋_GBK"/>
        <charset val="134"/>
      </rPr>
      <t>预算规模及资金用途</t>
    </r>
  </si>
  <si>
    <r>
      <rPr>
        <b/>
        <sz val="10.5"/>
        <rFont val="方正书宋_GBK"/>
        <charset val="134"/>
      </rPr>
      <t>预算数</t>
    </r>
  </si>
  <si>
    <r>
      <rPr>
        <b/>
        <sz val="10.5"/>
        <rFont val="方正书宋_GBK"/>
        <charset val="134"/>
      </rPr>
      <t xml:space="preserve">其中：财政 </t>
    </r>
    <r>
      <rPr>
        <b/>
        <sz val="10.5"/>
        <rFont val="方正书宋_GBK"/>
        <charset val="134"/>
      </rPr>
      <t xml:space="preserve">   </t>
    </r>
    <r>
      <rPr>
        <b/>
        <sz val="10.5"/>
        <rFont val="方正书宋_GBK"/>
        <charset val="134"/>
      </rPr>
      <t>资金</t>
    </r>
  </si>
  <si>
    <r>
      <rPr>
        <b/>
        <sz val="10.5"/>
        <rFont val="方正书宋_GBK"/>
        <charset val="134"/>
      </rPr>
      <t>其他资金</t>
    </r>
  </si>
  <si>
    <r>
      <rPr>
        <sz val="10.5"/>
        <rFont val="方正书宋_GBK"/>
        <charset val="134"/>
      </rPr>
      <t>中央资金15万元，主要用于购置殡仪车资金</t>
    </r>
  </si>
  <si>
    <r>
      <rPr>
        <b/>
        <sz val="10.5"/>
        <rFont val="方正书宋_GBK"/>
        <charset val="134"/>
      </rPr>
      <t>资金支出计划（%）</t>
    </r>
  </si>
  <si>
    <r>
      <rPr>
        <b/>
        <sz val="10.5"/>
        <rFont val="方正书宋_GBK"/>
        <charset val="134"/>
      </rPr>
      <t>3月底</t>
    </r>
  </si>
  <si>
    <r>
      <rPr>
        <b/>
        <sz val="10.5"/>
        <rFont val="方正书宋_GBK"/>
        <charset val="134"/>
      </rPr>
      <t>6月底</t>
    </r>
  </si>
  <si>
    <r>
      <rPr>
        <b/>
        <sz val="10.5"/>
        <rFont val="方正书宋_GBK"/>
        <charset val="134"/>
      </rPr>
      <t>10月底</t>
    </r>
  </si>
  <si>
    <r>
      <rPr>
        <b/>
        <sz val="10.5"/>
        <rFont val="方正书宋_GBK"/>
        <charset val="134"/>
      </rPr>
      <t>12月底</t>
    </r>
  </si>
  <si>
    <r>
      <rPr>
        <b/>
        <sz val="10.5"/>
        <rFont val="方正书宋_GBK"/>
        <charset val="134"/>
      </rPr>
      <t>绩效目标</t>
    </r>
  </si>
  <si>
    <r>
      <rPr>
        <sz val="10.5"/>
        <rFont val="方正书宋_GBK"/>
        <charset val="134"/>
      </rPr>
      <t>1.</t>
    </r>
    <r>
      <rPr>
        <sz val="10.5"/>
        <rFont val="方正书宋_GBK"/>
        <charset val="134"/>
      </rPr>
      <t xml:space="preserve"> </t>
    </r>
    <r>
      <rPr>
        <sz val="10.5"/>
        <rFont val="方正书宋_GBK"/>
        <charset val="134"/>
      </rPr>
      <t>完成上级指标，购置殡仪车一辆。</t>
    </r>
  </si>
  <si>
    <r>
      <rPr>
        <sz val="12"/>
        <rFont val="Times New Roman"/>
        <charset val="134"/>
      </rPr>
      <t xml:space="preserve"> </t>
    </r>
  </si>
  <si>
    <r>
      <rPr>
        <b/>
        <sz val="10.5"/>
        <rFont val="方正书宋_GBK"/>
        <charset val="134"/>
      </rPr>
      <t>一级指标</t>
    </r>
  </si>
  <si>
    <r>
      <rPr>
        <b/>
        <sz val="10.5"/>
        <rFont val="方正书宋_GBK"/>
        <charset val="134"/>
      </rPr>
      <t>二级指标</t>
    </r>
  </si>
  <si>
    <r>
      <rPr>
        <b/>
        <sz val="10.5"/>
        <rFont val="方正书宋_GBK"/>
        <charset val="134"/>
      </rPr>
      <t>三级指标</t>
    </r>
  </si>
  <si>
    <r>
      <rPr>
        <b/>
        <sz val="10.5"/>
        <rFont val="方正书宋_GBK"/>
        <charset val="134"/>
      </rPr>
      <t>绩效指标描述</t>
    </r>
  </si>
  <si>
    <r>
      <rPr>
        <b/>
        <sz val="10.5"/>
        <rFont val="方正书宋_GBK"/>
        <charset val="134"/>
      </rPr>
      <t>指标值</t>
    </r>
  </si>
  <si>
    <r>
      <rPr>
        <b/>
        <sz val="10.5"/>
        <rFont val="方正书宋_GBK"/>
        <charset val="134"/>
      </rPr>
      <t>指标值确定依据</t>
    </r>
  </si>
  <si>
    <r>
      <rPr>
        <sz val="10.5"/>
        <rFont val="方正书宋_GBK"/>
        <charset val="134"/>
      </rPr>
      <t>产出指标</t>
    </r>
  </si>
  <si>
    <r>
      <rPr>
        <sz val="10.5"/>
        <rFont val="方正书宋_GBK"/>
        <charset val="134"/>
      </rPr>
      <t>数量指标</t>
    </r>
  </si>
  <si>
    <r>
      <rPr>
        <sz val="10.5"/>
        <rFont val="方正书宋_GBK"/>
        <charset val="134"/>
      </rPr>
      <t>支持殡葬服务能力提升项目数量</t>
    </r>
  </si>
  <si>
    <r>
      <rPr>
        <sz val="10.5"/>
        <rFont val="方正书宋_GBK"/>
        <charset val="134"/>
      </rPr>
      <t>1个</t>
    </r>
  </si>
  <si>
    <r>
      <rPr>
        <sz val="10.5"/>
        <rFont val="方正书宋_GBK"/>
        <charset val="134"/>
      </rPr>
      <t>唐财社【2023】73号</t>
    </r>
  </si>
  <si>
    <r>
      <rPr>
        <sz val="10.5"/>
        <rFont val="方正书宋_GBK"/>
        <charset val="134"/>
      </rPr>
      <t>质量指标</t>
    </r>
  </si>
  <si>
    <r>
      <rPr>
        <sz val="10.5"/>
        <rFont val="方正书宋_GBK"/>
        <charset val="134"/>
      </rPr>
      <t>购置殡仪车为民服务质量优质率</t>
    </r>
  </si>
  <si>
    <r>
      <rPr>
        <sz val="10.5"/>
        <rFont val="方正书宋_GBK"/>
        <charset val="134"/>
      </rPr>
      <t>≥97%</t>
    </r>
  </si>
  <si>
    <r>
      <rPr>
        <sz val="10.5"/>
        <rFont val="方正书宋_GBK"/>
        <charset val="134"/>
      </rPr>
      <t>时效指标</t>
    </r>
  </si>
  <si>
    <r>
      <rPr>
        <sz val="10.5"/>
        <rFont val="方正书宋_GBK"/>
        <charset val="134"/>
      </rPr>
      <t>项目按期完成时间</t>
    </r>
  </si>
  <si>
    <r>
      <rPr>
        <sz val="10.5"/>
        <rFont val="方正书宋_GBK"/>
        <charset val="134"/>
      </rPr>
      <t>资金拨付完成时限</t>
    </r>
  </si>
  <si>
    <r>
      <rPr>
        <sz val="10.5"/>
        <rFont val="方正书宋_GBK"/>
        <charset val="134"/>
      </rPr>
      <t>≤1年</t>
    </r>
  </si>
  <si>
    <r>
      <rPr>
        <sz val="10.5"/>
        <rFont val="方正书宋_GBK"/>
        <charset val="134"/>
      </rPr>
      <t>成本指标</t>
    </r>
  </si>
  <si>
    <r>
      <rPr>
        <sz val="10.5"/>
        <rFont val="方正书宋_GBK"/>
        <charset val="134"/>
      </rPr>
      <t>财政资金保障金额</t>
    </r>
  </si>
  <si>
    <r>
      <rPr>
        <sz val="10.5"/>
        <rFont val="方正书宋_GBK"/>
        <charset val="134"/>
      </rPr>
      <t>控制在年初预算内</t>
    </r>
  </si>
  <si>
    <r>
      <rPr>
        <sz val="10.5"/>
        <rFont val="方正书宋_GBK"/>
        <charset val="134"/>
      </rPr>
      <t>≤15万元</t>
    </r>
  </si>
  <si>
    <r>
      <rPr>
        <sz val="10.5"/>
        <rFont val="方正书宋_GBK"/>
        <charset val="134"/>
      </rPr>
      <t>效益指标</t>
    </r>
  </si>
  <si>
    <r>
      <rPr>
        <sz val="10.5"/>
        <rFont val="方正书宋_GBK"/>
        <charset val="134"/>
      </rPr>
      <t>生态效益指标</t>
    </r>
  </si>
  <si>
    <r>
      <rPr>
        <sz val="10.5"/>
        <rFont val="方正书宋_GBK"/>
        <charset val="134"/>
      </rPr>
      <t>环境污染指标</t>
    </r>
  </si>
  <si>
    <r>
      <rPr>
        <sz val="10.5"/>
        <rFont val="方正书宋_GBK"/>
        <charset val="134"/>
      </rPr>
      <t>≤0.01%</t>
    </r>
  </si>
  <si>
    <r>
      <rPr>
        <sz val="10.5"/>
        <rFont val="方正书宋_GBK"/>
        <charset val="134"/>
      </rPr>
      <t>满意度指标</t>
    </r>
  </si>
  <si>
    <r>
      <rPr>
        <sz val="10.5"/>
        <rFont val="方正书宋_GBK"/>
        <charset val="134"/>
      </rPr>
      <t>服务对象满意度指标</t>
    </r>
  </si>
  <si>
    <r>
      <rPr>
        <sz val="10.5"/>
        <rFont val="方正书宋_GBK"/>
        <charset val="134"/>
      </rPr>
      <t>殡葬服务家属满意率</t>
    </r>
  </si>
  <si>
    <r>
      <rPr>
        <sz val="10.5"/>
        <rFont val="方正书宋_GBK"/>
        <charset val="134"/>
      </rPr>
      <t>≥98%</t>
    </r>
  </si>
  <si>
    <t>2.2023年社区矫正（智慧中心）绩效目标表</t>
  </si>
  <si>
    <r>
      <rPr>
        <b/>
        <sz val="10.5"/>
        <rFont val="方正书宋_GBK"/>
        <charset val="134"/>
      </rPr>
      <t>315002唐山市曹妃甸区司法局</t>
    </r>
  </si>
  <si>
    <r>
      <rPr>
        <sz val="10.5"/>
        <rFont val="方正书宋_GBK"/>
        <charset val="134"/>
      </rPr>
      <t>13020924P00101110003L</t>
    </r>
  </si>
  <si>
    <r>
      <rPr>
        <sz val="10.5"/>
        <rFont val="方正书宋_GBK"/>
        <charset val="134"/>
      </rPr>
      <t>2023年社区矫正（智慧中心）</t>
    </r>
  </si>
  <si>
    <r>
      <rPr>
        <sz val="10.5"/>
        <rFont val="方正书宋_GBK"/>
        <charset val="134"/>
      </rPr>
      <t>用于智慧社区矫正中心建设</t>
    </r>
  </si>
  <si>
    <r>
      <rPr>
        <sz val="10.5"/>
        <rFont val="方正书宋_GBK"/>
        <charset val="134"/>
      </rPr>
      <t>1.区智慧社区矫正中心功能设置科学合理、装备设施配套齐全、工作队伍建全稳定。</t>
    </r>
  </si>
  <si>
    <r>
      <rPr>
        <sz val="10.5"/>
        <rFont val="方正书宋_GBK"/>
        <charset val="134"/>
      </rPr>
      <t>安装视频会议终端</t>
    </r>
  </si>
  <si>
    <r>
      <rPr>
        <sz val="10.5"/>
        <rFont val="方正书宋_GBK"/>
        <charset val="134"/>
      </rPr>
      <t>14台</t>
    </r>
  </si>
  <si>
    <r>
      <rPr>
        <sz val="10.5"/>
        <rFont val="方正书宋_GBK"/>
        <charset val="134"/>
      </rPr>
      <t>单位年初预算安排</t>
    </r>
  </si>
  <si>
    <r>
      <rPr>
        <sz val="10.5"/>
        <rFont val="方正书宋_GBK"/>
        <charset val="134"/>
      </rPr>
      <t>购置设备合格率</t>
    </r>
  </si>
  <si>
    <r>
      <rPr>
        <sz val="10.5"/>
        <rFont val="方正书宋_GBK"/>
        <charset val="134"/>
      </rPr>
      <t>100百分比</t>
    </r>
  </si>
  <si>
    <r>
      <rPr>
        <sz val="10.5"/>
        <rFont val="方正书宋_GBK"/>
        <charset val="134"/>
      </rPr>
      <t>不超预算</t>
    </r>
  </si>
  <si>
    <r>
      <rPr>
        <sz val="10.5"/>
        <rFont val="方正书宋_GBK"/>
        <charset val="134"/>
      </rPr>
      <t>不超年初预算</t>
    </r>
  </si>
  <si>
    <r>
      <rPr>
        <sz val="10.5"/>
        <rFont val="方正书宋_GBK"/>
        <charset val="134"/>
      </rPr>
      <t>≤28万元</t>
    </r>
  </si>
  <si>
    <r>
      <rPr>
        <sz val="10.5"/>
        <rFont val="方正书宋_GBK"/>
        <charset val="134"/>
      </rPr>
      <t>可持续影响指标</t>
    </r>
  </si>
  <si>
    <r>
      <rPr>
        <sz val="10.5"/>
        <rFont val="方正书宋_GBK"/>
        <charset val="134"/>
      </rPr>
      <t>持续提升我局社会影响力</t>
    </r>
  </si>
  <si>
    <r>
      <rPr>
        <sz val="10.5"/>
        <rFont val="方正书宋_GBK"/>
        <charset val="134"/>
      </rPr>
      <t>提升我局社会影响力</t>
    </r>
  </si>
  <si>
    <r>
      <rPr>
        <sz val="10.5"/>
        <rFont val="方正书宋_GBK"/>
        <charset val="134"/>
      </rPr>
      <t>服务对象满意度</t>
    </r>
  </si>
  <si>
    <r>
      <rPr>
        <sz val="10.5"/>
        <rFont val="方正书宋_GBK"/>
        <charset val="134"/>
      </rPr>
      <t>社区矫正公众满意度</t>
    </r>
  </si>
  <si>
    <r>
      <rPr>
        <sz val="10.5"/>
        <rFont val="方正书宋_GBK"/>
        <charset val="134"/>
      </rPr>
      <t>≥80百分比</t>
    </r>
  </si>
  <si>
    <r>
      <rPr>
        <sz val="10.5"/>
        <rFont val="方正书宋_GBK"/>
        <charset val="134"/>
      </rPr>
      <t>问卷调查</t>
    </r>
  </si>
  <si>
    <t>3.2024年人防警报设备采购经费绩效目标表</t>
  </si>
  <si>
    <r>
      <rPr>
        <b/>
        <sz val="10.5"/>
        <rFont val="方正书宋_GBK"/>
        <charset val="134"/>
      </rPr>
      <t>303001曹妃甸区发展和改革局本级</t>
    </r>
  </si>
  <si>
    <r>
      <rPr>
        <sz val="10.5"/>
        <rFont val="方正书宋_GBK"/>
        <charset val="134"/>
      </rPr>
      <t>13020924P00071310008M</t>
    </r>
  </si>
  <si>
    <r>
      <rPr>
        <sz val="10.5"/>
        <rFont val="方正书宋_GBK"/>
        <charset val="134"/>
      </rPr>
      <t>2024年人防警报设备采购经费</t>
    </r>
  </si>
  <si>
    <r>
      <rPr>
        <sz val="10.5"/>
        <rFont val="方正书宋_GBK"/>
        <charset val="134"/>
      </rPr>
      <t xml:space="preserve"> </t>
    </r>
  </si>
  <si>
    <r>
      <rPr>
        <sz val="10.5"/>
        <rFont val="方正书宋_GBK"/>
        <charset val="134"/>
      </rPr>
      <t>用于购买人防警报器</t>
    </r>
  </si>
  <si>
    <r>
      <rPr>
        <sz val="10.5"/>
        <rFont val="方正书宋_GBK"/>
        <charset val="134"/>
      </rPr>
      <t>1.完成人防警报器采购</t>
    </r>
  </si>
  <si>
    <r>
      <rPr>
        <sz val="10.5"/>
        <color rgb="FF000000"/>
        <rFont val="方正书宋_GBK"/>
        <charset val="134"/>
      </rPr>
      <t xml:space="preserve"> </t>
    </r>
  </si>
  <si>
    <r>
      <rPr>
        <sz val="10.5"/>
        <rFont val="方正书宋_GBK"/>
        <charset val="134"/>
      </rPr>
      <t>采购数量</t>
    </r>
  </si>
  <si>
    <r>
      <rPr>
        <sz val="10.5"/>
        <rFont val="方正书宋_GBK"/>
        <charset val="134"/>
      </rPr>
      <t>采购警报器数量</t>
    </r>
  </si>
  <si>
    <r>
      <rPr>
        <sz val="10.5"/>
        <rFont val="方正书宋_GBK"/>
        <charset val="134"/>
      </rPr>
      <t>≥10台</t>
    </r>
  </si>
  <si>
    <r>
      <rPr>
        <sz val="10.5"/>
        <rFont val="方正书宋_GBK"/>
        <charset val="134"/>
      </rPr>
      <t>根据年初工作计划安排</t>
    </r>
  </si>
  <si>
    <r>
      <rPr>
        <sz val="10.5"/>
        <rFont val="方正书宋_GBK"/>
        <charset val="134"/>
      </rPr>
      <t>质量合格率</t>
    </r>
  </si>
  <si>
    <r>
      <rPr>
        <sz val="10.5"/>
        <rFont val="方正书宋_GBK"/>
        <charset val="134"/>
      </rPr>
      <t>质量合格</t>
    </r>
  </si>
  <si>
    <r>
      <rPr>
        <sz val="10.5"/>
        <rFont val="方正书宋_GBK"/>
        <charset val="134"/>
      </rPr>
      <t>按期采购完成</t>
    </r>
  </si>
  <si>
    <r>
      <rPr>
        <sz val="10.5"/>
        <rFont val="方正书宋_GBK"/>
        <charset val="134"/>
      </rPr>
      <t>采购时限</t>
    </r>
  </si>
  <si>
    <r>
      <rPr>
        <sz val="10.5"/>
        <rFont val="方正书宋_GBK"/>
        <charset val="134"/>
      </rPr>
      <t>成本金额</t>
    </r>
  </si>
  <si>
    <r>
      <rPr>
        <sz val="10.5"/>
        <rFont val="方正书宋_GBK"/>
        <charset val="134"/>
      </rPr>
      <t>警报器采购费用</t>
    </r>
  </si>
  <si>
    <r>
      <rPr>
        <sz val="10.5"/>
        <rFont val="方正书宋_GBK"/>
        <charset val="134"/>
      </rPr>
      <t>≤54.4万元</t>
    </r>
  </si>
  <si>
    <r>
      <rPr>
        <sz val="10.5"/>
        <rFont val="方正书宋_GBK"/>
        <charset val="134"/>
      </rPr>
      <t>社会效益指标</t>
    </r>
  </si>
  <si>
    <r>
      <rPr>
        <sz val="10.5"/>
        <rFont val="方正书宋_GBK"/>
        <charset val="134"/>
      </rPr>
      <t>满足人防警报需求保障</t>
    </r>
  </si>
  <si>
    <r>
      <rPr>
        <sz val="10.5"/>
        <rFont val="方正书宋_GBK"/>
        <charset val="134"/>
      </rPr>
      <t>≥95%</t>
    </r>
  </si>
  <si>
    <t>4.2024年非机动车充电运营补贴资金绩效目标表</t>
  </si>
  <si>
    <r>
      <rPr>
        <sz val="10.5"/>
        <rFont val="方正书宋_GBK"/>
        <charset val="134"/>
      </rPr>
      <t>13020924P00042110019R</t>
    </r>
  </si>
  <si>
    <r>
      <rPr>
        <sz val="10.5"/>
        <rFont val="方正书宋_GBK"/>
        <charset val="134"/>
      </rPr>
      <t>2024年非机动车充电运营补贴资金</t>
    </r>
  </si>
  <si>
    <r>
      <rPr>
        <sz val="10.5"/>
        <rFont val="方正书宋_GBK"/>
        <charset val="134"/>
      </rPr>
      <t>用于非机动车充电配套设施补贴</t>
    </r>
  </si>
  <si>
    <r>
      <rPr>
        <sz val="10.5"/>
        <rFont val="方正书宋_GBK"/>
        <charset val="134"/>
      </rPr>
      <t>1.将补贴资金拨付企业</t>
    </r>
  </si>
  <si>
    <r>
      <rPr>
        <sz val="10.5"/>
        <rFont val="方正书宋_GBK"/>
        <charset val="134"/>
      </rPr>
      <t>支持企业数量</t>
    </r>
  </si>
  <si>
    <r>
      <rPr>
        <sz val="10.5"/>
        <rFont val="方正书宋_GBK"/>
        <charset val="134"/>
      </rPr>
      <t>获得补助资金企业数量</t>
    </r>
  </si>
  <si>
    <r>
      <rPr>
        <sz val="10.5"/>
        <rFont val="方正书宋_GBK"/>
        <charset val="134"/>
      </rPr>
      <t>根据年度工作安排</t>
    </r>
  </si>
  <si>
    <r>
      <rPr>
        <sz val="10.5"/>
        <rFont val="方正书宋_GBK"/>
        <charset val="134"/>
      </rPr>
      <t>资金到位率</t>
    </r>
  </si>
  <si>
    <r>
      <rPr>
        <sz val="10.5"/>
        <rFont val="方正书宋_GBK"/>
        <charset val="134"/>
      </rPr>
      <t>补助资金拨付企业</t>
    </r>
  </si>
  <si>
    <r>
      <rPr>
        <sz val="10.5"/>
        <rFont val="方正书宋_GBK"/>
        <charset val="134"/>
      </rPr>
      <t>&gt;90%</t>
    </r>
  </si>
  <si>
    <r>
      <rPr>
        <sz val="10.5"/>
        <rFont val="方正书宋_GBK"/>
        <charset val="134"/>
      </rPr>
      <t>资金拨付时限</t>
    </r>
  </si>
  <si>
    <r>
      <rPr>
        <sz val="10.5"/>
        <rFont val="方正书宋_GBK"/>
        <charset val="134"/>
      </rPr>
      <t>资金最晚拨付时间</t>
    </r>
  </si>
  <si>
    <r>
      <rPr>
        <sz val="10.5"/>
        <rFont val="方正书宋_GBK"/>
        <charset val="134"/>
      </rPr>
      <t>项目补助金额</t>
    </r>
  </si>
  <si>
    <r>
      <rPr>
        <sz val="10.5"/>
        <rFont val="方正书宋_GBK"/>
        <charset val="134"/>
      </rPr>
      <t>拨付总金额</t>
    </r>
  </si>
  <si>
    <r>
      <rPr>
        <sz val="10.5"/>
        <rFont val="方正书宋_GBK"/>
        <charset val="134"/>
      </rPr>
      <t>≤220万元</t>
    </r>
  </si>
  <si>
    <r>
      <rPr>
        <sz val="10.5"/>
        <rFont val="方正书宋_GBK"/>
        <charset val="134"/>
      </rPr>
      <t>保障工作顺利开展</t>
    </r>
  </si>
  <si>
    <r>
      <rPr>
        <sz val="10.5"/>
        <rFont val="方正书宋_GBK"/>
        <charset val="134"/>
      </rPr>
      <t>≥90%</t>
    </r>
  </si>
  <si>
    <r>
      <rPr>
        <sz val="10.5"/>
        <rFont val="方正书宋_GBK"/>
        <charset val="134"/>
      </rPr>
      <t>企业满意度</t>
    </r>
  </si>
  <si>
    <t>表3-1</t>
  </si>
  <si>
    <t>曹妃甸区2023年地方政府债务限额及余额预算情况表</t>
  </si>
  <si>
    <t>单位：亿元</t>
  </si>
  <si>
    <t>地   区</t>
  </si>
  <si>
    <t>2023年债务限额</t>
  </si>
  <si>
    <t>2023年债务余额预计执行数</t>
  </si>
  <si>
    <t>一般债务</t>
  </si>
  <si>
    <t>专项债务</t>
  </si>
  <si>
    <t>公  式</t>
  </si>
  <si>
    <t>A=B+C</t>
  </si>
  <si>
    <t>B</t>
  </si>
  <si>
    <t>C</t>
  </si>
  <si>
    <t>D=E+F</t>
  </si>
  <si>
    <t>E</t>
  </si>
  <si>
    <t>F</t>
  </si>
  <si>
    <t xml:space="preserve">    曹妃甸区</t>
  </si>
  <si>
    <t>注：1.本表反映上一年度地方政府债务限额及余额预计执行数。</t>
  </si>
  <si>
    <t>表3-2</t>
  </si>
  <si>
    <t>曹妃甸区2024年地方政府一般债务余额情况表</t>
  </si>
  <si>
    <t>项    目</t>
  </si>
  <si>
    <t>执行数</t>
  </si>
  <si>
    <t>一、2022年末地方政府一般债务余额实际数</t>
  </si>
  <si>
    <t xml:space="preserve"> </t>
  </si>
  <si>
    <t>二、2023年末地方政府一般债务余额限额</t>
  </si>
  <si>
    <t>三、2023年地方政府一般债务发行额</t>
  </si>
  <si>
    <t xml:space="preserve">    中央转贷地方的国际金融组织和外国政府贷款</t>
  </si>
  <si>
    <t xml:space="preserve">  </t>
  </si>
  <si>
    <t xml:space="preserve">    2023年地方政府一般债券发行额</t>
  </si>
  <si>
    <t>四、2023年地方政府一般债务还本额</t>
  </si>
  <si>
    <t>五、2023年末地方政府一般债务余额预计执行数</t>
  </si>
  <si>
    <t>六、2024年地方财政赤字</t>
  </si>
  <si>
    <t>七、2024年地方政府一般债务余额限额</t>
  </si>
  <si>
    <t>表3-3</t>
  </si>
  <si>
    <t>曹妃甸区2024年地方政府专项债务余额情况表</t>
  </si>
  <si>
    <t>一、2022年末地方政府专项债务余额实际数</t>
  </si>
  <si>
    <t>二、2023年末地方政府专项债务余额限额</t>
  </si>
  <si>
    <t>三、2023年地方政府专项债务发行额</t>
  </si>
  <si>
    <t>四、2023年地方政府专项债务还本额</t>
  </si>
  <si>
    <t>五、2023年末地方政府专项债务余额预计执行数</t>
  </si>
  <si>
    <t>六、2024年地方政府专项债务新增限额</t>
  </si>
  <si>
    <t>七、2024年末地方政府专项债务余额限额</t>
  </si>
  <si>
    <t>表3-4</t>
  </si>
  <si>
    <t>曹妃甸区2024年地方政府债券发行及还本付息情况表</t>
  </si>
  <si>
    <t>公式</t>
  </si>
  <si>
    <t>本地区</t>
  </si>
  <si>
    <t>一、2023年发行预计执行数</t>
  </si>
  <si>
    <t>A=B+D</t>
  </si>
  <si>
    <t>（一）一般债券</t>
  </si>
  <si>
    <t xml:space="preserve">   其中：再融资债券</t>
  </si>
  <si>
    <t>（二）专项债券</t>
  </si>
  <si>
    <t>D</t>
  </si>
  <si>
    <t>二、2023年还本预计执行数</t>
  </si>
  <si>
    <t>F=G+H</t>
  </si>
  <si>
    <t>G</t>
  </si>
  <si>
    <t>H</t>
  </si>
  <si>
    <t>三、2023年付息预计执行数</t>
  </si>
  <si>
    <t>I=J+K</t>
  </si>
  <si>
    <t>J</t>
  </si>
  <si>
    <t>K</t>
  </si>
  <si>
    <t>四、2024年还本预算数</t>
  </si>
  <si>
    <t>L=M+O</t>
  </si>
  <si>
    <t>M</t>
  </si>
  <si>
    <t xml:space="preserve">   其中：再融资</t>
  </si>
  <si>
    <t xml:space="preserve">      财政预算安排 </t>
  </si>
  <si>
    <t>N</t>
  </si>
  <si>
    <t>O</t>
  </si>
  <si>
    <t xml:space="preserve">      财政预算安排</t>
  </si>
  <si>
    <t>P</t>
  </si>
  <si>
    <t>五、2024年付息预算数</t>
  </si>
  <si>
    <t>Q=R+S</t>
  </si>
  <si>
    <t>R</t>
  </si>
  <si>
    <t>S</t>
  </si>
  <si>
    <t>注：1.本表反映本地区上一年度地方政府债券（含再融资债券）发行及还本付息预计执行数、本年度地方政府债券还本付息预算数等。</t>
  </si>
  <si>
    <t>表3-5</t>
  </si>
  <si>
    <t>曹妃甸区2024年地方政府债务限额提前下达情况表</t>
  </si>
  <si>
    <t>一：2023年地方政府债务限额</t>
  </si>
  <si>
    <t>其中： 一般债务限额</t>
  </si>
  <si>
    <t xml:space="preserve">    专项债务限额</t>
  </si>
  <si>
    <r>
      <rPr>
        <sz val="11"/>
        <rFont val="SimSun"/>
        <charset val="134"/>
      </rPr>
      <t>二：</t>
    </r>
    <r>
      <rPr>
        <sz val="11"/>
        <color indexed="10"/>
        <rFont val="SimSun"/>
        <charset val="134"/>
      </rPr>
      <t>提前下达的2024年地方政府债务新增限额</t>
    </r>
  </si>
  <si>
    <t>注：本表反年初预算中列示的地方政府债务限额情况。</t>
  </si>
  <si>
    <t>表3-6</t>
  </si>
  <si>
    <t>曹妃甸区2024年年初新增地方政府债券资金安排表</t>
  </si>
  <si>
    <t>序号</t>
  </si>
  <si>
    <t>项目类型</t>
  </si>
  <si>
    <t>项目主管部门</t>
  </si>
  <si>
    <t>债券性质</t>
  </si>
  <si>
    <t>债券规模</t>
  </si>
  <si>
    <t>（截至目前无）</t>
  </si>
  <si>
    <t>注：本表反映当年提前下达的新增地方政府债券资金使用安排。</t>
  </si>
  <si>
    <t>此表无数据，空表列示。</t>
  </si>
  <si>
    <t>表3-7</t>
  </si>
  <si>
    <t>曹妃甸区2024年地方政府再融资债券分月发行安排表</t>
  </si>
  <si>
    <t>时间</t>
  </si>
  <si>
    <t>再融资债券计划发行规模</t>
  </si>
  <si>
    <t>(本地区不涉及）</t>
  </si>
  <si>
    <t>1月</t>
  </si>
  <si>
    <t>2月</t>
  </si>
  <si>
    <t>3月</t>
  </si>
  <si>
    <t>4月</t>
  </si>
  <si>
    <t>5月</t>
  </si>
  <si>
    <t>6月</t>
  </si>
  <si>
    <t>7月</t>
  </si>
  <si>
    <t>8月</t>
  </si>
  <si>
    <t>9月</t>
  </si>
  <si>
    <t>10月</t>
  </si>
  <si>
    <t>11月</t>
  </si>
  <si>
    <t>12月</t>
  </si>
  <si>
    <t>注：此表无数据，空表列示。</t>
  </si>
</sst>
</file>

<file path=xl/styles.xml><?xml version="1.0" encoding="utf-8"?>
<styleSheet xmlns="http://schemas.openxmlformats.org/spreadsheetml/2006/main" xmlns:mc="http://schemas.openxmlformats.org/markup-compatibility/2006" xmlns:xr9="http://schemas.microsoft.com/office/spreadsheetml/2016/revision9" mc:Ignorable="xr9">
  <numFmts count="12">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 "/>
    <numFmt numFmtId="178" formatCode="0;_렀"/>
    <numFmt numFmtId="179" formatCode="0_);[Red]\(0\)"/>
    <numFmt numFmtId="180" formatCode="0_ "/>
    <numFmt numFmtId="181" formatCode="#,##0_ "/>
    <numFmt numFmtId="182" formatCode="0_ ;[Red]\-0\ ;"/>
    <numFmt numFmtId="183" formatCode="0.0_ "/>
  </numFmts>
  <fonts count="105">
    <font>
      <sz val="12"/>
      <name val="宋体"/>
      <charset val="134"/>
    </font>
    <font>
      <sz val="11"/>
      <color rgb="FF000000"/>
      <name val="宋体"/>
      <charset val="134"/>
    </font>
    <font>
      <b/>
      <sz val="15"/>
      <name val="SimSun"/>
      <charset val="134"/>
    </font>
    <font>
      <sz val="9"/>
      <name val="SimSun"/>
      <charset val="134"/>
    </font>
    <font>
      <b/>
      <sz val="11"/>
      <name val="SimSun"/>
      <charset val="134"/>
    </font>
    <font>
      <sz val="11"/>
      <name val="SimSun"/>
      <charset val="134"/>
    </font>
    <font>
      <sz val="11"/>
      <color indexed="8"/>
      <name val="宋体"/>
      <charset val="134"/>
    </font>
    <font>
      <sz val="11"/>
      <name val="宋体"/>
      <charset val="134"/>
    </font>
    <font>
      <sz val="12"/>
      <name val="Times New Roman"/>
      <charset val="0"/>
    </font>
    <font>
      <b/>
      <sz val="14"/>
      <color rgb="FF000000"/>
      <name val="方正仿宋_GBK"/>
      <charset val="134"/>
    </font>
    <font>
      <b/>
      <sz val="10.5"/>
      <name val="方正书宋_GBK"/>
      <charset val="134"/>
    </font>
    <font>
      <sz val="10.5"/>
      <name val="方正书宋_GBK"/>
      <charset val="134"/>
    </font>
    <font>
      <sz val="12"/>
      <name val="Times New Roman"/>
      <charset val="134"/>
    </font>
    <font>
      <sz val="10.5"/>
      <color rgb="FF000000"/>
      <name val="方正书宋_GBK"/>
      <charset val="134"/>
    </font>
    <font>
      <sz val="11"/>
      <color theme="1"/>
      <name val="Times New Roman"/>
      <charset val="0"/>
    </font>
    <font>
      <sz val="16"/>
      <color rgb="FF000000"/>
      <name val="方正小标宋简体"/>
      <charset val="134"/>
    </font>
    <font>
      <sz val="14"/>
      <color theme="1"/>
      <name val="方正黑体简体"/>
      <charset val="134"/>
    </font>
    <font>
      <sz val="14"/>
      <name val="Times New Roman"/>
      <charset val="0"/>
    </font>
    <font>
      <sz val="14"/>
      <color theme="1"/>
      <name val="Times New Roman"/>
      <charset val="0"/>
    </font>
    <font>
      <sz val="14"/>
      <name val="方正黑体简体"/>
      <charset val="134"/>
    </font>
    <font>
      <sz val="11"/>
      <color theme="1"/>
      <name val="宋体"/>
      <charset val="134"/>
      <scheme val="minor"/>
    </font>
    <font>
      <sz val="14"/>
      <color theme="1"/>
      <name val="宋体"/>
      <charset val="134"/>
      <scheme val="minor"/>
    </font>
    <font>
      <sz val="16"/>
      <color theme="1"/>
      <name val="Times New Roman"/>
      <charset val="0"/>
    </font>
    <font>
      <sz val="11"/>
      <color theme="1"/>
      <name val="仿宋"/>
      <charset val="134"/>
    </font>
    <font>
      <b/>
      <sz val="12"/>
      <color theme="1"/>
      <name val="仿宋"/>
      <charset val="134"/>
    </font>
    <font>
      <b/>
      <sz val="12"/>
      <color theme="1"/>
      <name val="Times New Roman"/>
      <charset val="0"/>
    </font>
    <font>
      <sz val="12"/>
      <color theme="1"/>
      <name val="Times New Roman"/>
      <charset val="0"/>
    </font>
    <font>
      <sz val="12"/>
      <color theme="1"/>
      <name val="仿宋"/>
      <charset val="134"/>
    </font>
    <font>
      <sz val="9"/>
      <name val="Times New Roman"/>
      <charset val="0"/>
    </font>
    <font>
      <sz val="11"/>
      <name val="Times New Roman"/>
      <charset val="0"/>
    </font>
    <font>
      <b/>
      <sz val="16"/>
      <name val="Times New Roman"/>
      <charset val="0"/>
    </font>
    <font>
      <sz val="16"/>
      <name val="Times New Roman"/>
      <charset val="0"/>
    </font>
    <font>
      <b/>
      <sz val="11"/>
      <name val="Times New Roman"/>
      <charset val="0"/>
    </font>
    <font>
      <b/>
      <sz val="12"/>
      <name val="Times New Roman"/>
      <charset val="0"/>
    </font>
    <font>
      <b/>
      <sz val="11"/>
      <name val="宋体"/>
      <charset val="134"/>
    </font>
    <font>
      <sz val="9"/>
      <name val="宋体"/>
      <charset val="134"/>
    </font>
    <font>
      <b/>
      <sz val="16"/>
      <name val="宋体"/>
      <charset val="134"/>
    </font>
    <font>
      <b/>
      <sz val="12"/>
      <name val="宋体"/>
      <charset val="134"/>
    </font>
    <font>
      <b/>
      <sz val="12"/>
      <name val="仿宋"/>
      <charset val="134"/>
    </font>
    <font>
      <sz val="12"/>
      <name val="仿宋"/>
      <charset val="134"/>
    </font>
    <font>
      <b/>
      <sz val="11"/>
      <name val="方正书宋_GBK"/>
      <charset val="134"/>
    </font>
    <font>
      <b/>
      <sz val="9"/>
      <name val="Times New Roman"/>
      <charset val="0"/>
    </font>
    <font>
      <sz val="18"/>
      <name val="Times New Roman"/>
      <charset val="0"/>
    </font>
    <font>
      <sz val="10"/>
      <name val="Times New Roman"/>
      <charset val="0"/>
    </font>
    <font>
      <b/>
      <sz val="11"/>
      <name val="仿宋"/>
      <charset val="134"/>
    </font>
    <font>
      <b/>
      <sz val="12"/>
      <color rgb="FF000000"/>
      <name val="仿宋"/>
      <charset val="134"/>
    </font>
    <font>
      <sz val="11"/>
      <name val="仿宋"/>
      <charset val="134"/>
    </font>
    <font>
      <sz val="12"/>
      <color rgb="FF000000"/>
      <name val="仿宋"/>
      <charset val="134"/>
    </font>
    <font>
      <sz val="12"/>
      <color rgb="FF000000"/>
      <name val="Times New Roman"/>
      <charset val="0"/>
    </font>
    <font>
      <b/>
      <sz val="12"/>
      <color rgb="FF000000"/>
      <name val="Times New Roman"/>
      <charset val="0"/>
    </font>
    <font>
      <b/>
      <sz val="18"/>
      <name val="宋体"/>
      <charset val="134"/>
    </font>
    <font>
      <sz val="10.5"/>
      <name val="Times New Roman"/>
      <charset val="0"/>
    </font>
    <font>
      <sz val="10"/>
      <name val="宋体"/>
      <charset val="134"/>
    </font>
    <font>
      <sz val="12"/>
      <name val="宋体"/>
      <charset val="0"/>
    </font>
    <font>
      <b/>
      <sz val="12"/>
      <name val="宋体"/>
      <charset val="0"/>
    </font>
    <font>
      <sz val="12"/>
      <name val="仿宋"/>
      <charset val="0"/>
    </font>
    <font>
      <b/>
      <sz val="22"/>
      <color theme="1"/>
      <name val="宋体"/>
      <charset val="134"/>
      <scheme val="minor"/>
    </font>
    <font>
      <sz val="12"/>
      <color theme="1"/>
      <name val="宋体"/>
      <charset val="134"/>
      <scheme val="minor"/>
    </font>
    <font>
      <sz val="12"/>
      <color theme="1"/>
      <name val="宋体"/>
      <charset val="134"/>
    </font>
    <font>
      <sz val="18"/>
      <color theme="1"/>
      <name val="宋体"/>
      <charset val="134"/>
      <scheme val="minor"/>
    </font>
    <font>
      <u/>
      <sz val="12"/>
      <color indexed="12"/>
      <name val="宋体"/>
      <charset val="134"/>
    </font>
    <font>
      <u/>
      <sz val="12"/>
      <color indexed="36"/>
      <name val="宋体"/>
      <charset val="134"/>
    </font>
    <font>
      <sz val="11"/>
      <color indexed="10"/>
      <name val="宋体"/>
      <charset val="134"/>
    </font>
    <font>
      <b/>
      <sz val="18"/>
      <color indexed="56"/>
      <name val="宋体"/>
      <charset val="134"/>
    </font>
    <font>
      <i/>
      <sz val="11"/>
      <color indexed="23"/>
      <name val="宋体"/>
      <charset val="134"/>
    </font>
    <font>
      <b/>
      <sz val="15"/>
      <color indexed="56"/>
      <name val="宋体"/>
      <charset val="134"/>
    </font>
    <font>
      <b/>
      <sz val="13"/>
      <color indexed="56"/>
      <name val="宋体"/>
      <charset val="134"/>
    </font>
    <font>
      <b/>
      <sz val="11"/>
      <color indexed="56"/>
      <name val="宋体"/>
      <charset val="134"/>
    </font>
    <font>
      <sz val="11"/>
      <color indexed="62"/>
      <name val="宋体"/>
      <charset val="134"/>
    </font>
    <font>
      <b/>
      <sz val="11"/>
      <color indexed="63"/>
      <name val="宋体"/>
      <charset val="134"/>
    </font>
    <font>
      <b/>
      <sz val="11"/>
      <color indexed="52"/>
      <name val="宋体"/>
      <charset val="134"/>
    </font>
    <font>
      <b/>
      <sz val="11"/>
      <color indexed="9"/>
      <name val="宋体"/>
      <charset val="134"/>
    </font>
    <font>
      <sz val="11"/>
      <color indexed="52"/>
      <name val="宋体"/>
      <charset val="134"/>
    </font>
    <font>
      <b/>
      <sz val="11"/>
      <color indexed="8"/>
      <name val="宋体"/>
      <charset val="134"/>
    </font>
    <font>
      <sz val="11"/>
      <color indexed="17"/>
      <name val="宋体"/>
      <charset val="134"/>
    </font>
    <font>
      <sz val="11"/>
      <color indexed="20"/>
      <name val="宋体"/>
      <charset val="134"/>
    </font>
    <font>
      <sz val="11"/>
      <color indexed="60"/>
      <name val="宋体"/>
      <charset val="134"/>
    </font>
    <font>
      <sz val="11"/>
      <color indexed="9"/>
      <name val="宋体"/>
      <charset val="134"/>
    </font>
    <font>
      <sz val="12"/>
      <color indexed="20"/>
      <name val="宋体"/>
      <charset val="134"/>
    </font>
    <font>
      <sz val="10"/>
      <name val="Helv"/>
      <charset val="134"/>
    </font>
    <font>
      <sz val="12"/>
      <color indexed="17"/>
      <name val="宋体"/>
      <charset val="134"/>
    </font>
    <font>
      <sz val="11"/>
      <color indexed="10"/>
      <name val="SimSun"/>
      <charset val="134"/>
    </font>
    <font>
      <sz val="14"/>
      <name val="仿宋_GB2312"/>
      <charset val="0"/>
    </font>
    <font>
      <sz val="14"/>
      <color theme="1"/>
      <name val="仿宋_GB2312"/>
      <charset val="0"/>
    </font>
    <font>
      <sz val="14"/>
      <name val="方正仿宋简体"/>
      <charset val="0"/>
    </font>
    <font>
      <sz val="14"/>
      <color rgb="FF000000"/>
      <name val="仿宋_GB2312"/>
      <charset val="0"/>
    </font>
    <font>
      <sz val="14"/>
      <color rgb="FF000000"/>
      <name val="Times New Roman"/>
      <charset val="0"/>
    </font>
    <font>
      <sz val="14"/>
      <color indexed="8"/>
      <name val="方正仿宋简体"/>
      <charset val="134"/>
    </font>
    <font>
      <sz val="16"/>
      <color rgb="FF000000"/>
      <name val="方正小标宋简体"/>
      <charset val="0"/>
    </font>
    <font>
      <b/>
      <sz val="12"/>
      <color theme="1"/>
      <name val="仿宋"/>
      <charset val="0"/>
    </font>
    <font>
      <sz val="12"/>
      <color theme="1"/>
      <name val="仿宋"/>
      <charset val="0"/>
    </font>
    <font>
      <sz val="16"/>
      <name val="方正小标宋简体"/>
      <charset val="134"/>
    </font>
    <font>
      <sz val="18"/>
      <name val="方正小标宋简体"/>
      <charset val="134"/>
    </font>
    <font>
      <sz val="10"/>
      <name val="仿宋"/>
      <charset val="134"/>
    </font>
    <font>
      <sz val="10.5"/>
      <name val="方正仿宋_GBK"/>
      <charset val="134"/>
    </font>
    <font>
      <sz val="16"/>
      <name val="黑体"/>
      <charset val="134"/>
    </font>
    <font>
      <b/>
      <sz val="11"/>
      <name val="仿宋_GB2312"/>
      <charset val="134"/>
    </font>
    <font>
      <sz val="11"/>
      <name val="仿宋_GB2312"/>
      <charset val="134"/>
    </font>
    <font>
      <b/>
      <sz val="16"/>
      <name val="仿宋"/>
      <charset val="134"/>
    </font>
    <font>
      <b/>
      <sz val="11"/>
      <name val="方正仿宋_GBK"/>
      <charset val="134"/>
    </font>
    <font>
      <sz val="14"/>
      <name val="方正小标宋简体"/>
      <charset val="134"/>
    </font>
    <font>
      <b/>
      <sz val="12"/>
      <color indexed="8"/>
      <name val="方正楷体_GBK"/>
      <charset val="134"/>
    </font>
    <font>
      <sz val="12"/>
      <color indexed="8"/>
      <name val="方正仿宋_GBK"/>
      <charset val="134"/>
    </font>
    <font>
      <sz val="12"/>
      <color indexed="8"/>
      <name val="宋体"/>
      <charset val="134"/>
    </font>
    <font>
      <sz val="12"/>
      <color indexed="8"/>
      <name val="Times New Roman"/>
      <charset val="0"/>
    </font>
  </fonts>
  <fills count="25">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7"/>
        <bgColor indexed="64"/>
      </patternFill>
    </fill>
    <fill>
      <patternFill patternType="solid">
        <fgColor indexed="22"/>
        <bgColor indexed="64"/>
      </patternFill>
    </fill>
    <fill>
      <patternFill patternType="solid">
        <fgColor indexed="55"/>
        <bgColor indexed="64"/>
      </patternFill>
    </fill>
    <fill>
      <patternFill patternType="solid">
        <fgColor indexed="42"/>
        <bgColor indexed="64"/>
      </patternFill>
    </fill>
    <fill>
      <patternFill patternType="solid">
        <fgColor indexed="45"/>
        <bgColor indexed="64"/>
      </patternFill>
    </fill>
    <fill>
      <patternFill patternType="solid">
        <fgColor indexed="43"/>
        <bgColor indexed="64"/>
      </patternFill>
    </fill>
    <fill>
      <patternFill patternType="solid">
        <fgColor indexed="62"/>
        <bgColor indexed="64"/>
      </patternFill>
    </fill>
    <fill>
      <patternFill patternType="solid">
        <fgColor indexed="31"/>
        <bgColor indexed="64"/>
      </patternFill>
    </fill>
    <fill>
      <patternFill patternType="solid">
        <fgColor indexed="44"/>
        <bgColor indexed="64"/>
      </patternFill>
    </fill>
    <fill>
      <patternFill patternType="solid">
        <fgColor indexed="30"/>
        <bgColor indexed="64"/>
      </patternFill>
    </fill>
    <fill>
      <patternFill patternType="solid">
        <fgColor indexed="10"/>
        <bgColor indexed="64"/>
      </patternFill>
    </fill>
    <fill>
      <patternFill patternType="solid">
        <fgColor indexed="29"/>
        <bgColor indexed="64"/>
      </patternFill>
    </fill>
    <fill>
      <patternFill patternType="solid">
        <fgColor indexed="57"/>
        <bgColor indexed="64"/>
      </patternFill>
    </fill>
    <fill>
      <patternFill patternType="solid">
        <fgColor indexed="11"/>
        <bgColor indexed="64"/>
      </patternFill>
    </fill>
    <fill>
      <patternFill patternType="solid">
        <fgColor indexed="36"/>
        <bgColor indexed="64"/>
      </patternFill>
    </fill>
    <fill>
      <patternFill patternType="solid">
        <fgColor indexed="46"/>
        <bgColor indexed="64"/>
      </patternFill>
    </fill>
    <fill>
      <patternFill patternType="solid">
        <fgColor indexed="49"/>
        <bgColor indexed="64"/>
      </patternFill>
    </fill>
    <fill>
      <patternFill patternType="solid">
        <fgColor indexed="27"/>
        <bgColor indexed="64"/>
      </patternFill>
    </fill>
    <fill>
      <patternFill patternType="solid">
        <fgColor indexed="53"/>
        <bgColor indexed="64"/>
      </patternFill>
    </fill>
    <fill>
      <patternFill patternType="solid">
        <fgColor indexed="51"/>
        <bgColor indexed="64"/>
      </patternFill>
    </fill>
    <fill>
      <patternFill patternType="solid">
        <fgColor indexed="52"/>
        <bgColor indexed="64"/>
      </patternFill>
    </fill>
  </fills>
  <borders count="35">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top style="medium">
        <color auto="1"/>
      </top>
      <bottom style="thin">
        <color auto="1"/>
      </bottom>
      <diagonal/>
    </border>
    <border>
      <left/>
      <right style="thin">
        <color auto="1"/>
      </right>
      <top/>
      <bottom/>
      <diagonal/>
    </border>
    <border>
      <left style="thin">
        <color auto="1"/>
      </left>
      <right style="thin">
        <color auto="1"/>
      </right>
      <top/>
      <bottom/>
      <diagonal/>
    </border>
    <border>
      <left style="thin">
        <color auto="1"/>
      </left>
      <right/>
      <top/>
      <bottom/>
      <diagonal/>
    </border>
    <border>
      <left/>
      <right style="thin">
        <color auto="1"/>
      </right>
      <top/>
      <bottom style="thin">
        <color auto="1"/>
      </bottom>
      <diagonal/>
    </border>
    <border>
      <left style="thin">
        <color auto="1"/>
      </left>
      <right/>
      <top/>
      <bottom style="thin">
        <color auto="1"/>
      </bottom>
      <diagonal/>
    </border>
    <border>
      <left/>
      <right style="thin">
        <color auto="1"/>
      </right>
      <top/>
      <bottom style="medium">
        <color auto="1"/>
      </bottom>
      <diagonal/>
    </border>
    <border>
      <left style="thin">
        <color auto="1"/>
      </left>
      <right style="thin">
        <color auto="1"/>
      </right>
      <top/>
      <bottom style="medium">
        <color auto="1"/>
      </bottom>
      <diagonal/>
    </border>
    <border>
      <left style="thin">
        <color auto="1"/>
      </left>
      <right/>
      <top/>
      <bottom style="medium">
        <color auto="1"/>
      </bottom>
      <diagonal/>
    </border>
    <border>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right style="thin">
        <color auto="1"/>
      </right>
      <top style="medium">
        <color auto="1"/>
      </top>
      <bottom/>
      <diagonal/>
    </border>
    <border>
      <left style="thin">
        <color auto="1"/>
      </left>
      <right/>
      <top style="medium">
        <color auto="1"/>
      </top>
      <bottom/>
      <diagonal/>
    </border>
    <border>
      <left/>
      <right/>
      <top style="thin">
        <color auto="1"/>
      </top>
      <bottom/>
      <diagonal/>
    </border>
    <border>
      <left/>
      <right/>
      <top/>
      <bottom style="medium">
        <color auto="1"/>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62"/>
      </top>
      <bottom style="double">
        <color indexed="62"/>
      </bottom>
      <diagonal/>
    </border>
  </borders>
  <cellStyleXfs count="191">
    <xf numFmtId="0" fontId="0" fillId="0" borderId="0"/>
    <xf numFmtId="43" fontId="0" fillId="0" borderId="0" applyFont="0" applyFill="0" applyBorder="0" applyAlignment="0" applyProtection="0"/>
    <xf numFmtId="44" fontId="0" fillId="0" borderId="0" applyFont="0" applyFill="0" applyBorder="0" applyAlignment="0" applyProtection="0"/>
    <xf numFmtId="9" fontId="0" fillId="0" borderId="0" applyFont="0" applyFill="0" applyBorder="0" applyAlignment="0" applyProtection="0"/>
    <xf numFmtId="41" fontId="0" fillId="0" borderId="0" applyFont="0" applyFill="0" applyBorder="0" applyAlignment="0" applyProtection="0"/>
    <xf numFmtId="42" fontId="0" fillId="0" borderId="0" applyFont="0" applyFill="0" applyBorder="0" applyAlignment="0" applyProtection="0"/>
    <xf numFmtId="0" fontId="60" fillId="0" borderId="0" applyNumberFormat="0" applyFill="0" applyBorder="0" applyAlignment="0" applyProtection="0">
      <alignment vertical="top"/>
      <protection locked="0"/>
    </xf>
    <xf numFmtId="0" fontId="61" fillId="0" borderId="0" applyNumberFormat="0" applyFill="0" applyBorder="0" applyAlignment="0" applyProtection="0">
      <alignment vertical="top"/>
      <protection locked="0"/>
    </xf>
    <xf numFmtId="0" fontId="0" fillId="3" borderId="26" applyNumberFormat="0" applyFont="0" applyAlignment="0" applyProtection="0">
      <alignment vertical="center"/>
    </xf>
    <xf numFmtId="0" fontId="62"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5" fillId="0" borderId="27" applyNumberFormat="0" applyFill="0" applyAlignment="0" applyProtection="0">
      <alignment vertical="center"/>
    </xf>
    <xf numFmtId="0" fontId="66" fillId="0" borderId="28" applyNumberFormat="0" applyFill="0" applyAlignment="0" applyProtection="0">
      <alignment vertical="center"/>
    </xf>
    <xf numFmtId="0" fontId="67" fillId="0" borderId="29" applyNumberFormat="0" applyFill="0" applyAlignment="0" applyProtection="0">
      <alignment vertical="center"/>
    </xf>
    <xf numFmtId="0" fontId="67" fillId="0" borderId="0" applyNumberFormat="0" applyFill="0" applyBorder="0" applyAlignment="0" applyProtection="0">
      <alignment vertical="center"/>
    </xf>
    <xf numFmtId="0" fontId="68" fillId="4" borderId="30" applyNumberFormat="0" applyAlignment="0" applyProtection="0">
      <alignment vertical="center"/>
    </xf>
    <xf numFmtId="0" fontId="69" fillId="5" borderId="31" applyNumberFormat="0" applyAlignment="0" applyProtection="0">
      <alignment vertical="center"/>
    </xf>
    <xf numFmtId="0" fontId="70" fillId="5" borderId="30" applyNumberFormat="0" applyAlignment="0" applyProtection="0">
      <alignment vertical="center"/>
    </xf>
    <xf numFmtId="0" fontId="71" fillId="6" borderId="32" applyNumberFormat="0" applyAlignment="0" applyProtection="0">
      <alignment vertical="center"/>
    </xf>
    <xf numFmtId="0" fontId="72" fillId="0" borderId="33" applyNumberFormat="0" applyFill="0" applyAlignment="0" applyProtection="0">
      <alignment vertical="center"/>
    </xf>
    <xf numFmtId="0" fontId="73" fillId="0" borderId="34" applyNumberFormat="0" applyFill="0" applyAlignment="0" applyProtection="0">
      <alignment vertical="center"/>
    </xf>
    <xf numFmtId="0" fontId="74" fillId="7" borderId="0" applyNumberFormat="0" applyBorder="0" applyAlignment="0" applyProtection="0">
      <alignment vertical="center"/>
    </xf>
    <xf numFmtId="0" fontId="75" fillId="8" borderId="0" applyNumberFormat="0" applyBorder="0" applyAlignment="0" applyProtection="0">
      <alignment vertical="center"/>
    </xf>
    <xf numFmtId="0" fontId="76" fillId="9" borderId="0" applyNumberFormat="0" applyBorder="0" applyAlignment="0" applyProtection="0">
      <alignment vertical="center"/>
    </xf>
    <xf numFmtId="0" fontId="77" fillId="10" borderId="0" applyNumberFormat="0" applyBorder="0" applyAlignment="0" applyProtection="0">
      <alignment vertical="center"/>
    </xf>
    <xf numFmtId="0" fontId="6" fillId="11" borderId="0" applyNumberFormat="0" applyBorder="0" applyAlignment="0" applyProtection="0">
      <alignment vertical="center"/>
    </xf>
    <xf numFmtId="0" fontId="6" fillId="12" borderId="0" applyNumberFormat="0" applyBorder="0" applyAlignment="0" applyProtection="0">
      <alignment vertical="center"/>
    </xf>
    <xf numFmtId="0" fontId="77" fillId="13" borderId="0" applyNumberFormat="0" applyBorder="0" applyAlignment="0" applyProtection="0">
      <alignment vertical="center"/>
    </xf>
    <xf numFmtId="0" fontId="77" fillId="14" borderId="0" applyNumberFormat="0" applyBorder="0" applyAlignment="0" applyProtection="0">
      <alignment vertical="center"/>
    </xf>
    <xf numFmtId="0" fontId="6" fillId="8" borderId="0" applyNumberFormat="0" applyBorder="0" applyAlignment="0" applyProtection="0">
      <alignment vertical="center"/>
    </xf>
    <xf numFmtId="0" fontId="6" fillId="15" borderId="0" applyNumberFormat="0" applyBorder="0" applyAlignment="0" applyProtection="0">
      <alignment vertical="center"/>
    </xf>
    <xf numFmtId="0" fontId="77" fillId="15" borderId="0" applyNumberFormat="0" applyBorder="0" applyAlignment="0" applyProtection="0">
      <alignment vertical="center"/>
    </xf>
    <xf numFmtId="0" fontId="77" fillId="16" borderId="0" applyNumberFormat="0" applyBorder="0" applyAlignment="0" applyProtection="0">
      <alignment vertical="center"/>
    </xf>
    <xf numFmtId="0" fontId="6" fillId="7" borderId="0" applyNumberFormat="0" applyBorder="0" applyAlignment="0" applyProtection="0">
      <alignment vertical="center"/>
    </xf>
    <xf numFmtId="0" fontId="6" fillId="17" borderId="0" applyNumberFormat="0" applyBorder="0" applyAlignment="0" applyProtection="0">
      <alignment vertical="center"/>
    </xf>
    <xf numFmtId="0" fontId="77" fillId="17" borderId="0" applyNumberFormat="0" applyBorder="0" applyAlignment="0" applyProtection="0">
      <alignment vertical="center"/>
    </xf>
    <xf numFmtId="0" fontId="77" fillId="18"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77" fillId="18" borderId="0" applyNumberFormat="0" applyBorder="0" applyAlignment="0" applyProtection="0">
      <alignment vertical="center"/>
    </xf>
    <xf numFmtId="0" fontId="77" fillId="20" borderId="0" applyNumberFormat="0" applyBorder="0" applyAlignment="0" applyProtection="0">
      <alignment vertical="center"/>
    </xf>
    <xf numFmtId="0" fontId="6" fillId="21" borderId="0" applyNumberFormat="0" applyBorder="0" applyAlignment="0" applyProtection="0">
      <alignment vertical="center"/>
    </xf>
    <xf numFmtId="0" fontId="6" fillId="12" borderId="0" applyNumberFormat="0" applyBorder="0" applyAlignment="0" applyProtection="0">
      <alignment vertical="center"/>
    </xf>
    <xf numFmtId="0" fontId="77" fillId="20" borderId="0" applyNumberFormat="0" applyBorder="0" applyAlignment="0" applyProtection="0">
      <alignment vertical="center"/>
    </xf>
    <xf numFmtId="0" fontId="77" fillId="22" borderId="0" applyNumberFormat="0" applyBorder="0" applyAlignment="0" applyProtection="0">
      <alignment vertical="center"/>
    </xf>
    <xf numFmtId="0" fontId="6" fillId="4" borderId="0" applyNumberFormat="0" applyBorder="0" applyAlignment="0" applyProtection="0">
      <alignment vertical="center"/>
    </xf>
    <xf numFmtId="0" fontId="6" fillId="23" borderId="0" applyNumberFormat="0" applyBorder="0" applyAlignment="0" applyProtection="0">
      <alignment vertical="center"/>
    </xf>
    <xf numFmtId="0" fontId="77" fillId="24" borderId="0" applyNumberFormat="0" applyBorder="0" applyAlignment="0" applyProtection="0">
      <alignment vertical="center"/>
    </xf>
    <xf numFmtId="0" fontId="0" fillId="0" borderId="0">
      <alignment vertical="center"/>
    </xf>
    <xf numFmtId="0" fontId="74" fillId="7" borderId="0" applyNumberFormat="0" applyBorder="0" applyAlignment="0" applyProtection="0">
      <alignment vertical="center"/>
    </xf>
    <xf numFmtId="0" fontId="35" fillId="0" borderId="0">
      <protection locked="0"/>
    </xf>
    <xf numFmtId="0" fontId="0" fillId="0" borderId="0">
      <alignment vertical="center"/>
    </xf>
    <xf numFmtId="0" fontId="0" fillId="0" borderId="0"/>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0" fontId="0" fillId="0" borderId="0"/>
    <xf numFmtId="9" fontId="0" fillId="0" borderId="0" applyFont="0" applyFill="0" applyBorder="0" applyAlignment="0" applyProtection="0">
      <alignment vertical="center"/>
    </xf>
    <xf numFmtId="0" fontId="0" fillId="0" borderId="0"/>
    <xf numFmtId="0" fontId="75" fillId="8" borderId="0" applyNumberFormat="0" applyBorder="0" applyAlignment="0" applyProtection="0">
      <alignment vertical="center"/>
    </xf>
    <xf numFmtId="9" fontId="0" fillId="0" borderId="0" applyFont="0" applyFill="0" applyBorder="0" applyAlignment="0" applyProtection="0">
      <alignment vertical="center"/>
    </xf>
    <xf numFmtId="0" fontId="0" fillId="0" borderId="0"/>
    <xf numFmtId="0" fontId="75" fillId="8" borderId="0" applyNumberFormat="0" applyBorder="0" applyAlignment="0" applyProtection="0">
      <alignment vertical="center"/>
    </xf>
    <xf numFmtId="9" fontId="0" fillId="0" borderId="0" applyFont="0" applyFill="0" applyBorder="0" applyAlignment="0" applyProtection="0">
      <alignment vertical="center"/>
    </xf>
    <xf numFmtId="0" fontId="75" fillId="8" borderId="0" applyNumberFormat="0" applyBorder="0" applyAlignment="0" applyProtection="0">
      <alignment vertical="center"/>
    </xf>
    <xf numFmtId="0" fontId="0" fillId="0" borderId="0"/>
    <xf numFmtId="0" fontId="0" fillId="0" borderId="0"/>
    <xf numFmtId="0" fontId="0" fillId="0" borderId="0"/>
    <xf numFmtId="0" fontId="74" fillId="7" borderId="0" applyNumberFormat="0" applyBorder="0" applyAlignment="0" applyProtection="0">
      <alignment vertical="center"/>
    </xf>
    <xf numFmtId="0" fontId="35" fillId="0" borderId="0">
      <protection locked="0"/>
    </xf>
    <xf numFmtId="0" fontId="74" fillId="7" borderId="0" applyNumberFormat="0" applyBorder="0" applyAlignment="0" applyProtection="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0" fontId="0" fillId="0" borderId="0"/>
    <xf numFmtId="0" fontId="75" fillId="8" borderId="0" applyNumberFormat="0" applyBorder="0" applyAlignment="0" applyProtection="0">
      <alignment vertical="center"/>
    </xf>
    <xf numFmtId="0" fontId="75" fillId="8" borderId="0" applyNumberFormat="0" applyBorder="0" applyAlignment="0" applyProtection="0">
      <alignment vertical="center"/>
    </xf>
    <xf numFmtId="0" fontId="0" fillId="0" borderId="0"/>
    <xf numFmtId="0" fontId="75" fillId="8" borderId="0" applyNumberFormat="0" applyBorder="0" applyAlignment="0" applyProtection="0">
      <alignment vertical="center"/>
    </xf>
    <xf numFmtId="0" fontId="78" fillId="8" borderId="0" applyNumberFormat="0" applyBorder="0" applyAlignment="0" applyProtection="0">
      <alignment vertical="center"/>
    </xf>
    <xf numFmtId="0" fontId="78" fillId="8" borderId="0" applyNumberFormat="0" applyBorder="0" applyAlignment="0" applyProtection="0">
      <alignment vertical="center"/>
    </xf>
    <xf numFmtId="0" fontId="78" fillId="8" borderId="0" applyNumberFormat="0" applyBorder="0" applyAlignment="0" applyProtection="0">
      <alignment vertical="center"/>
    </xf>
    <xf numFmtId="0" fontId="78" fillId="8" borderId="0" applyNumberFormat="0" applyBorder="0" applyAlignment="0" applyProtection="0">
      <alignment vertical="center"/>
    </xf>
    <xf numFmtId="0" fontId="78" fillId="8" borderId="0" applyNumberFormat="0" applyBorder="0" applyAlignment="0" applyProtection="0">
      <alignment vertical="center"/>
    </xf>
    <xf numFmtId="0" fontId="0" fillId="0" borderId="0">
      <alignment vertical="center"/>
    </xf>
    <xf numFmtId="0" fontId="78" fillId="8" borderId="0" applyNumberFormat="0" applyBorder="0" applyAlignment="0" applyProtection="0">
      <alignment vertical="center"/>
    </xf>
    <xf numFmtId="0" fontId="35" fillId="0" borderId="0"/>
    <xf numFmtId="0" fontId="35" fillId="0" borderId="0"/>
    <xf numFmtId="0" fontId="0" fillId="0" borderId="0">
      <alignment vertical="center"/>
    </xf>
    <xf numFmtId="0" fontId="35" fillId="0" borderId="0"/>
    <xf numFmtId="0" fontId="35" fillId="0" borderId="0"/>
    <xf numFmtId="0" fontId="35" fillId="0" borderId="0"/>
    <xf numFmtId="0" fontId="35" fillId="0" borderId="0"/>
    <xf numFmtId="0" fontId="0" fillId="0" borderId="0"/>
    <xf numFmtId="0" fontId="0" fillId="0" borderId="0"/>
    <xf numFmtId="0" fontId="0" fillId="0" borderId="0"/>
    <xf numFmtId="0" fontId="0" fillId="0" borderId="0">
      <alignment vertical="center"/>
    </xf>
    <xf numFmtId="0" fontId="0" fillId="0" borderId="0"/>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74" fillId="7"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79" fillId="0" borderId="0"/>
    <xf numFmtId="0" fontId="74" fillId="7" borderId="0" applyNumberFormat="0" applyBorder="0" applyAlignment="0" applyProtection="0">
      <alignment vertical="center"/>
    </xf>
    <xf numFmtId="0" fontId="74" fillId="7" borderId="0" applyNumberFormat="0" applyBorder="0" applyAlignment="0" applyProtection="0">
      <alignment vertical="center"/>
    </xf>
    <xf numFmtId="0" fontId="80" fillId="7" borderId="0" applyNumberFormat="0" applyBorder="0" applyAlignment="0" applyProtection="0">
      <alignment vertical="center"/>
    </xf>
    <xf numFmtId="0" fontId="80" fillId="7" borderId="0" applyNumberFormat="0" applyBorder="0" applyAlignment="0" applyProtection="0">
      <alignment vertical="center"/>
    </xf>
    <xf numFmtId="0" fontId="80" fillId="7" borderId="0" applyNumberFormat="0" applyBorder="0" applyAlignment="0" applyProtection="0">
      <alignment vertical="center"/>
    </xf>
    <xf numFmtId="0" fontId="80" fillId="7" borderId="0" applyNumberFormat="0" applyBorder="0" applyAlignment="0" applyProtection="0">
      <alignment vertical="center"/>
    </xf>
    <xf numFmtId="0" fontId="80" fillId="7" borderId="0" applyNumberFormat="0" applyBorder="0" applyAlignment="0" applyProtection="0">
      <alignment vertical="center"/>
    </xf>
    <xf numFmtId="0" fontId="80" fillId="7" borderId="0" applyNumberFormat="0" applyBorder="0" applyAlignment="0" applyProtection="0">
      <alignment vertical="center"/>
    </xf>
  </cellStyleXfs>
  <cellXfs count="379">
    <xf numFmtId="0" fontId="0" fillId="0" borderId="0" xfId="0"/>
    <xf numFmtId="0" fontId="1" fillId="0" borderId="0" xfId="131" applyFont="1" applyFill="1" applyBorder="1" applyAlignment="1" applyProtection="1"/>
    <xf numFmtId="0" fontId="2" fillId="0" borderId="0" xfId="131" applyFont="1" applyFill="1" applyBorder="1" applyAlignment="1" applyProtection="1">
      <alignment horizontal="center" vertical="center" wrapText="1"/>
    </xf>
    <xf numFmtId="0" fontId="3" fillId="0" borderId="0" xfId="131" applyFont="1" applyFill="1" applyBorder="1" applyAlignment="1" applyProtection="1">
      <alignment horizontal="right" vertical="center" wrapText="1"/>
    </xf>
    <xf numFmtId="0" fontId="4" fillId="0" borderId="1" xfId="131" applyFont="1" applyFill="1" applyBorder="1" applyAlignment="1" applyProtection="1">
      <alignment horizontal="center" vertical="center" wrapText="1"/>
    </xf>
    <xf numFmtId="0" fontId="5" fillId="0" borderId="1" xfId="131" applyFont="1" applyFill="1" applyBorder="1" applyAlignment="1" applyProtection="1">
      <alignment horizontal="center" vertical="center" wrapText="1"/>
    </xf>
    <xf numFmtId="4" fontId="5" fillId="0" borderId="1" xfId="131" applyNumberFormat="1" applyFont="1" applyFill="1" applyBorder="1" applyAlignment="1" applyProtection="1">
      <alignment horizontal="right" vertical="center" wrapText="1"/>
    </xf>
    <xf numFmtId="0" fontId="3" fillId="0" borderId="0" xfId="131" applyFont="1" applyFill="1" applyBorder="1" applyAlignment="1" applyProtection="1">
      <alignment horizontal="left" vertical="center" wrapText="1"/>
    </xf>
    <xf numFmtId="0" fontId="3" fillId="0" borderId="0" xfId="131" applyFont="1" applyFill="1" applyBorder="1" applyAlignment="1" applyProtection="1">
      <alignment vertical="center" wrapText="1"/>
    </xf>
    <xf numFmtId="4" fontId="5" fillId="0" borderId="1" xfId="131" applyNumberFormat="1" applyFont="1" applyFill="1" applyBorder="1" applyAlignment="1" applyProtection="1">
      <alignment horizontal="center" vertical="center" wrapText="1"/>
    </xf>
    <xf numFmtId="0" fontId="5" fillId="0" borderId="1" xfId="131" applyFont="1" applyFill="1" applyBorder="1" applyAlignment="1" applyProtection="1">
      <alignment horizontal="left" vertical="center" wrapText="1"/>
    </xf>
    <xf numFmtId="0" fontId="6" fillId="0" borderId="0" xfId="119" applyFont="1" applyFill="1" applyBorder="1" applyAlignment="1" applyProtection="1">
      <alignment vertical="center"/>
    </xf>
    <xf numFmtId="0" fontId="3" fillId="0" borderId="0" xfId="119" applyFont="1" applyFill="1" applyBorder="1" applyAlignment="1" applyProtection="1">
      <alignment horizontal="left" vertical="center" wrapText="1"/>
    </xf>
    <xf numFmtId="0" fontId="2" fillId="0" borderId="0" xfId="119" applyFont="1" applyFill="1" applyBorder="1" applyAlignment="1" applyProtection="1">
      <alignment horizontal="center" vertical="center" wrapText="1"/>
    </xf>
    <xf numFmtId="0" fontId="3" fillId="0" borderId="0" xfId="119" applyFont="1" applyFill="1" applyBorder="1" applyAlignment="1" applyProtection="1">
      <alignment horizontal="right" vertical="center" wrapText="1"/>
    </xf>
    <xf numFmtId="0" fontId="4" fillId="0" borderId="1" xfId="119" applyFont="1" applyFill="1" applyBorder="1" applyAlignment="1" applyProtection="1">
      <alignment horizontal="center" vertical="center" wrapText="1"/>
    </xf>
    <xf numFmtId="0" fontId="5" fillId="0" borderId="1" xfId="119" applyFont="1" applyFill="1" applyBorder="1" applyAlignment="1" applyProtection="1">
      <alignment vertical="center" wrapText="1"/>
    </xf>
    <xf numFmtId="0" fontId="5" fillId="0" borderId="1" xfId="119" applyFont="1" applyFill="1" applyBorder="1" applyAlignment="1" applyProtection="1">
      <alignment horizontal="center" vertical="center" wrapText="1"/>
    </xf>
    <xf numFmtId="4" fontId="5" fillId="0" borderId="1" xfId="119" applyNumberFormat="1" applyFont="1" applyFill="1" applyBorder="1" applyAlignment="1" applyProtection="1">
      <alignment horizontal="right" vertical="center" wrapText="1"/>
    </xf>
    <xf numFmtId="0" fontId="3" fillId="0" borderId="0" xfId="119" applyFont="1" applyFill="1" applyBorder="1" applyAlignment="1" applyProtection="1">
      <alignment vertical="center" wrapText="1"/>
    </xf>
    <xf numFmtId="0" fontId="5" fillId="0" borderId="1" xfId="119" applyFont="1" applyFill="1" applyBorder="1" applyAlignment="1" applyProtection="1">
      <alignment horizontal="left" vertical="center" wrapText="1"/>
    </xf>
    <xf numFmtId="0" fontId="7" fillId="0" borderId="1" xfId="119" applyFont="1" applyFill="1" applyBorder="1" applyAlignment="1" applyProtection="1">
      <alignment vertical="center"/>
    </xf>
    <xf numFmtId="4" fontId="5" fillId="0" borderId="1" xfId="119" applyNumberFormat="1" applyFont="1" applyFill="1" applyBorder="1" applyAlignment="1" applyProtection="1">
      <alignment vertical="center" wrapText="1"/>
    </xf>
    <xf numFmtId="0" fontId="4" fillId="0" borderId="1" xfId="119" applyFont="1" applyFill="1" applyBorder="1" applyAlignment="1" applyProtection="1">
      <alignment vertical="center" wrapText="1"/>
    </xf>
    <xf numFmtId="0" fontId="8" fillId="0" borderId="0" xfId="0" applyFont="1" applyFill="1" applyBorder="1" applyAlignment="1">
      <alignment horizontal="left" vertical="center"/>
    </xf>
    <xf numFmtId="0" fontId="9" fillId="0" borderId="0" xfId="0" applyFont="1" applyAlignment="1">
      <alignment horizontal="center" vertical="center"/>
    </xf>
    <xf numFmtId="0" fontId="10" fillId="0" borderId="0" xfId="0" applyFont="1" applyBorder="1" applyAlignment="1">
      <alignment vertical="center" wrapText="1"/>
    </xf>
    <xf numFmtId="0" fontId="11" fillId="0" borderId="0" xfId="0" applyFont="1" applyBorder="1" applyAlignment="1">
      <alignment horizontal="right" vertical="center" wrapText="1"/>
    </xf>
    <xf numFmtId="0" fontId="10" fillId="0" borderId="1" xfId="0" applyFont="1" applyBorder="1" applyAlignment="1">
      <alignment horizontal="center" vertical="center" wrapText="1"/>
    </xf>
    <xf numFmtId="0" fontId="11" fillId="0" borderId="1" xfId="0" applyFont="1" applyBorder="1" applyAlignment="1">
      <alignment vertical="center" wrapText="1"/>
    </xf>
    <xf numFmtId="0" fontId="11" fillId="0" borderId="1" xfId="0" applyFont="1" applyBorder="1" applyAlignment="1">
      <alignment horizontal="center" vertical="center" wrapText="1"/>
    </xf>
    <xf numFmtId="9" fontId="11" fillId="0" borderId="1" xfId="0" applyNumberFormat="1" applyFont="1" applyBorder="1" applyAlignment="1">
      <alignment horizontal="center" vertical="center" wrapText="1"/>
    </xf>
    <xf numFmtId="0" fontId="12" fillId="0" borderId="1" xfId="0" applyFont="1" applyBorder="1" applyAlignment="1">
      <alignment horizontal="center" vertical="center"/>
    </xf>
    <xf numFmtId="0" fontId="0" fillId="0" borderId="1" xfId="0" applyBorder="1" applyAlignment="1">
      <alignment vertical="center"/>
    </xf>
    <xf numFmtId="0" fontId="11" fillId="0" borderId="0" xfId="0" applyFont="1" applyAlignment="1">
      <alignment horizontal="center" vertical="center" wrapText="1"/>
    </xf>
    <xf numFmtId="0" fontId="11" fillId="0" borderId="0" xfId="0" applyFont="1" applyAlignment="1">
      <alignment vertical="center" wrapText="1"/>
    </xf>
    <xf numFmtId="0" fontId="0" fillId="0" borderId="0" xfId="0" applyAlignment="1">
      <alignment vertical="center"/>
    </xf>
    <xf numFmtId="0" fontId="10" fillId="0" borderId="0" xfId="0" applyFont="1" applyBorder="1" applyAlignment="1">
      <alignment horizontal="left" vertical="center" wrapText="1"/>
    </xf>
    <xf numFmtId="0" fontId="11" fillId="0" borderId="0" xfId="0" applyFont="1" applyBorder="1" applyAlignment="1">
      <alignment horizontal="center" vertical="center" wrapText="1"/>
    </xf>
    <xf numFmtId="0" fontId="10"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9" fontId="11" fillId="0" borderId="1" xfId="0" applyNumberFormat="1" applyFont="1" applyFill="1" applyBorder="1" applyAlignment="1">
      <alignment horizontal="center" vertical="center" wrapText="1"/>
    </xf>
    <xf numFmtId="0" fontId="13" fillId="0" borderId="1" xfId="0" applyFont="1" applyFill="1" applyBorder="1" applyAlignment="1">
      <alignment horizontal="center" vertical="center"/>
    </xf>
    <xf numFmtId="0" fontId="0" fillId="0" borderId="1" xfId="0" applyFill="1" applyBorder="1" applyAlignment="1">
      <alignment horizontal="center" vertical="center"/>
    </xf>
    <xf numFmtId="0" fontId="11" fillId="0" borderId="0" xfId="0" applyFont="1" applyFill="1" applyAlignment="1">
      <alignment horizontal="center" vertical="center" wrapText="1"/>
    </xf>
    <xf numFmtId="0" fontId="0" fillId="0" borderId="0" xfId="0" applyFill="1" applyAlignment="1">
      <alignment horizontal="center" vertical="center"/>
    </xf>
    <xf numFmtId="0" fontId="13" fillId="0" borderId="1" xfId="0" applyFont="1" applyBorder="1" applyAlignment="1">
      <alignment horizontal="center" vertical="center"/>
    </xf>
    <xf numFmtId="0" fontId="14" fillId="0" borderId="0" xfId="0" applyFont="1" applyFill="1" applyBorder="1" applyAlignment="1"/>
    <xf numFmtId="0" fontId="14" fillId="0" borderId="0" xfId="0" applyFont="1" applyFill="1" applyBorder="1" applyAlignment="1">
      <alignment horizontal="left" vertical="top" wrapText="1"/>
    </xf>
    <xf numFmtId="0" fontId="15" fillId="0" borderId="0" xfId="0" applyFont="1" applyFill="1" applyBorder="1" applyAlignment="1">
      <alignment horizontal="center" vertical="center" wrapText="1"/>
    </xf>
    <xf numFmtId="0" fontId="16" fillId="0" borderId="0" xfId="0" applyFont="1" applyFill="1" applyBorder="1" applyAlignment="1">
      <alignment horizontal="left" vertical="center" wrapText="1"/>
    </xf>
    <xf numFmtId="0" fontId="17" fillId="0" borderId="0" xfId="0" applyFont="1" applyFill="1" applyBorder="1" applyAlignment="1">
      <alignment horizontal="left" vertical="center" wrapText="1"/>
    </xf>
    <xf numFmtId="0" fontId="18" fillId="0" borderId="0" xfId="0" applyFont="1" applyFill="1" applyBorder="1" applyAlignment="1">
      <alignment horizontal="left" vertical="center" wrapText="1"/>
    </xf>
    <xf numFmtId="0" fontId="17" fillId="0" borderId="0" xfId="0" applyFont="1" applyFill="1" applyAlignment="1">
      <alignment horizontal="left" vertical="center" wrapText="1"/>
    </xf>
    <xf numFmtId="0" fontId="16" fillId="0" borderId="0" xfId="0" applyFont="1" applyFill="1" applyAlignment="1">
      <alignment horizontal="left" vertical="center" wrapText="1"/>
    </xf>
    <xf numFmtId="0" fontId="18" fillId="0" borderId="0" xfId="0" applyFont="1" applyFill="1" applyAlignment="1">
      <alignment horizontal="left" vertical="center" wrapText="1"/>
    </xf>
    <xf numFmtId="0" fontId="19" fillId="0" borderId="0" xfId="0" applyFont="1" applyFill="1" applyBorder="1" applyAlignment="1">
      <alignment horizontal="left" vertical="center" wrapText="1"/>
    </xf>
    <xf numFmtId="0" fontId="20" fillId="0" borderId="0" xfId="0" applyFont="1" applyFill="1" applyBorder="1" applyAlignment="1">
      <alignment vertical="center"/>
    </xf>
    <xf numFmtId="0" fontId="21" fillId="0" borderId="0" xfId="0" applyFont="1" applyFill="1" applyBorder="1" applyAlignment="1">
      <alignment vertical="center"/>
    </xf>
    <xf numFmtId="0" fontId="22" fillId="0" borderId="0" xfId="0" applyFont="1" applyFill="1" applyAlignment="1">
      <alignment horizontal="center" vertical="center"/>
    </xf>
    <xf numFmtId="0" fontId="14" fillId="0" borderId="2" xfId="0" applyFont="1" applyFill="1" applyBorder="1" applyAlignment="1">
      <alignment vertical="center"/>
    </xf>
    <xf numFmtId="0" fontId="23" fillId="0" borderId="2" xfId="0" applyFont="1" applyFill="1" applyBorder="1" applyAlignment="1">
      <alignment horizontal="right" vertical="center"/>
    </xf>
    <xf numFmtId="0" fontId="24" fillId="0" borderId="3" xfId="0" applyFont="1" applyFill="1" applyBorder="1" applyAlignment="1">
      <alignment horizontal="center" vertical="center"/>
    </xf>
    <xf numFmtId="0" fontId="25" fillId="0" borderId="4" xfId="0" applyFont="1" applyFill="1" applyBorder="1" applyAlignment="1">
      <alignment horizontal="center" vertical="center"/>
    </xf>
    <xf numFmtId="0" fontId="25" fillId="0" borderId="5" xfId="0" applyFont="1" applyFill="1" applyBorder="1" applyAlignment="1">
      <alignment horizontal="center" vertical="center"/>
    </xf>
    <xf numFmtId="0" fontId="25" fillId="0" borderId="6" xfId="0" applyFont="1" applyFill="1" applyBorder="1" applyAlignment="1">
      <alignment horizontal="center" vertical="center"/>
    </xf>
    <xf numFmtId="0" fontId="25" fillId="0" borderId="7" xfId="0" applyFont="1" applyFill="1" applyBorder="1" applyAlignment="1">
      <alignment horizontal="center" vertical="center"/>
    </xf>
    <xf numFmtId="0" fontId="24" fillId="0" borderId="1" xfId="0" applyFont="1" applyFill="1" applyBorder="1" applyAlignment="1">
      <alignment horizontal="center" vertical="center"/>
    </xf>
    <xf numFmtId="176" fontId="25" fillId="0" borderId="1" xfId="0" applyNumberFormat="1" applyFont="1" applyFill="1" applyBorder="1" applyAlignment="1">
      <alignment vertical="center"/>
    </xf>
    <xf numFmtId="0" fontId="26" fillId="0" borderId="1" xfId="0" applyFont="1" applyFill="1" applyBorder="1" applyAlignment="1">
      <alignment vertical="center"/>
    </xf>
    <xf numFmtId="176" fontId="26" fillId="0" borderId="1" xfId="0" applyNumberFormat="1" applyFont="1" applyFill="1" applyBorder="1" applyAlignment="1">
      <alignment vertical="center"/>
    </xf>
    <xf numFmtId="0" fontId="27" fillId="0" borderId="1" xfId="0" applyFont="1" applyFill="1" applyBorder="1" applyAlignment="1">
      <alignment vertical="center"/>
    </xf>
    <xf numFmtId="0" fontId="8" fillId="0" borderId="0" xfId="0" applyFont="1" applyFill="1" applyAlignment="1">
      <alignment horizontal="left" vertical="center" wrapText="1"/>
    </xf>
    <xf numFmtId="0" fontId="28" fillId="0" borderId="0" xfId="69" applyFont="1" applyFill="1" applyAlignment="1">
      <alignment vertical="top"/>
      <protection locked="0"/>
    </xf>
    <xf numFmtId="0" fontId="29" fillId="0" borderId="0" xfId="69" applyFont="1" applyFill="1" applyAlignment="1">
      <alignment vertical="top"/>
      <protection locked="0"/>
    </xf>
    <xf numFmtId="177" fontId="29" fillId="0" borderId="0" xfId="69" applyNumberFormat="1" applyFont="1" applyFill="1" applyAlignment="1">
      <alignment vertical="top"/>
      <protection locked="0"/>
    </xf>
    <xf numFmtId="0" fontId="29" fillId="0" borderId="0" xfId="69" applyFont="1" applyFill="1" applyAlignment="1">
      <alignment vertical="center"/>
      <protection locked="0"/>
    </xf>
    <xf numFmtId="177" fontId="30" fillId="0" borderId="0" xfId="69" applyNumberFormat="1" applyFont="1" applyFill="1" applyAlignment="1">
      <alignment vertical="center"/>
      <protection locked="0"/>
    </xf>
    <xf numFmtId="0" fontId="31" fillId="0" borderId="0" xfId="69" applyFont="1" applyFill="1" applyBorder="1" applyAlignment="1">
      <alignment horizontal="center" vertical="center"/>
      <protection locked="0"/>
    </xf>
    <xf numFmtId="0" fontId="29" fillId="0" borderId="0" xfId="69" applyFont="1" applyFill="1" applyBorder="1" applyAlignment="1">
      <alignment vertical="top"/>
      <protection locked="0"/>
    </xf>
    <xf numFmtId="177" fontId="8" fillId="0" borderId="0" xfId="69" applyNumberFormat="1" applyFont="1" applyFill="1" applyBorder="1" applyAlignment="1">
      <alignment horizontal="center" vertical="center"/>
      <protection locked="0"/>
    </xf>
    <xf numFmtId="0" fontId="32" fillId="0" borderId="8" xfId="69" applyFont="1" applyFill="1" applyBorder="1" applyAlignment="1">
      <alignment horizontal="center" vertical="center"/>
      <protection locked="0"/>
    </xf>
    <xf numFmtId="0" fontId="32" fillId="0" borderId="9" xfId="69" applyFont="1" applyFill="1" applyBorder="1" applyAlignment="1">
      <alignment horizontal="center" vertical="center"/>
      <protection locked="0"/>
    </xf>
    <xf numFmtId="177" fontId="32" fillId="0" borderId="10" xfId="69" applyNumberFormat="1" applyFont="1" applyFill="1" applyBorder="1" applyAlignment="1">
      <alignment horizontal="center" vertical="center"/>
      <protection locked="0"/>
    </xf>
    <xf numFmtId="0" fontId="33" fillId="0" borderId="11" xfId="69" applyFont="1" applyFill="1" applyBorder="1" applyAlignment="1">
      <alignment vertical="center"/>
      <protection locked="0"/>
    </xf>
    <xf numFmtId="0" fontId="33" fillId="0" borderId="12" xfId="0" applyFont="1" applyFill="1" applyBorder="1" applyAlignment="1">
      <alignment horizontal="left" vertical="center" wrapText="1"/>
    </xf>
    <xf numFmtId="177" fontId="32" fillId="0" borderId="13" xfId="69" applyNumberFormat="1" applyFont="1" applyFill="1" applyBorder="1" applyAlignment="1">
      <alignment vertical="center"/>
      <protection locked="0"/>
    </xf>
    <xf numFmtId="0" fontId="8" fillId="0" borderId="11" xfId="69" applyFont="1" applyFill="1" applyBorder="1" applyAlignment="1">
      <alignment vertical="center"/>
      <protection locked="0"/>
    </xf>
    <xf numFmtId="0" fontId="8" fillId="0" borderId="12" xfId="69" applyFont="1" applyFill="1" applyBorder="1" applyAlignment="1">
      <alignment vertical="center"/>
      <protection locked="0"/>
    </xf>
    <xf numFmtId="177" fontId="29" fillId="0" borderId="13" xfId="69" applyNumberFormat="1" applyFont="1" applyFill="1" applyBorder="1" applyAlignment="1">
      <alignment vertical="center"/>
      <protection locked="0"/>
    </xf>
    <xf numFmtId="0" fontId="8" fillId="0" borderId="14" xfId="69" applyFont="1" applyFill="1" applyBorder="1" applyAlignment="1">
      <alignment vertical="center"/>
      <protection locked="0"/>
    </xf>
    <xf numFmtId="0" fontId="8" fillId="0" borderId="7" xfId="69" applyFont="1" applyFill="1" applyBorder="1" applyAlignment="1">
      <alignment vertical="center"/>
      <protection locked="0"/>
    </xf>
    <xf numFmtId="177" fontId="29" fillId="0" borderId="15" xfId="69" applyNumberFormat="1" applyFont="1" applyFill="1" applyBorder="1" applyAlignment="1">
      <alignment vertical="center"/>
      <protection locked="0"/>
    </xf>
    <xf numFmtId="0" fontId="32" fillId="0" borderId="16" xfId="69" applyFont="1" applyFill="1" applyBorder="1" applyAlignment="1">
      <alignment vertical="center"/>
      <protection locked="0"/>
    </xf>
    <xf numFmtId="0" fontId="34" fillId="0" borderId="17" xfId="69" applyFont="1" applyFill="1" applyBorder="1" applyAlignment="1">
      <alignment horizontal="center" vertical="center"/>
      <protection locked="0"/>
    </xf>
    <xf numFmtId="177" fontId="32" fillId="0" borderId="18" xfId="69" applyNumberFormat="1" applyFont="1" applyFill="1" applyBorder="1" applyAlignment="1">
      <alignment vertical="center"/>
      <protection locked="0"/>
    </xf>
    <xf numFmtId="177" fontId="29" fillId="0" borderId="0" xfId="69" applyNumberFormat="1" applyFont="1" applyFill="1" applyAlignment="1">
      <alignment vertical="center"/>
      <protection locked="0"/>
    </xf>
    <xf numFmtId="0" fontId="35" fillId="0" borderId="0" xfId="69" applyFont="1" applyFill="1" applyAlignment="1">
      <alignment vertical="top"/>
      <protection locked="0"/>
    </xf>
    <xf numFmtId="0" fontId="7" fillId="0" borderId="0" xfId="69" applyFont="1" applyFill="1" applyAlignment="1">
      <alignment vertical="center"/>
      <protection locked="0"/>
    </xf>
    <xf numFmtId="177" fontId="36" fillId="0" borderId="0" xfId="69" applyNumberFormat="1" applyFont="1" applyFill="1" applyAlignment="1">
      <alignment vertical="center"/>
      <protection locked="0"/>
    </xf>
    <xf numFmtId="177" fontId="0" fillId="0" borderId="0" xfId="69" applyNumberFormat="1" applyFont="1" applyFill="1" applyBorder="1" applyAlignment="1">
      <alignment horizontal="right" vertical="center"/>
      <protection locked="0"/>
    </xf>
    <xf numFmtId="0" fontId="37" fillId="0" borderId="8" xfId="69" applyFont="1" applyFill="1" applyBorder="1" applyAlignment="1">
      <alignment horizontal="center" vertical="center"/>
      <protection locked="0"/>
    </xf>
    <xf numFmtId="0" fontId="37" fillId="0" borderId="9" xfId="69" applyFont="1" applyFill="1" applyBorder="1" applyAlignment="1">
      <alignment horizontal="center" vertical="center"/>
      <protection locked="0"/>
    </xf>
    <xf numFmtId="177" fontId="37" fillId="0" borderId="10" xfId="69" applyNumberFormat="1" applyFont="1" applyFill="1" applyBorder="1" applyAlignment="1">
      <alignment horizontal="center" vertical="center"/>
      <protection locked="0"/>
    </xf>
    <xf numFmtId="0" fontId="33" fillId="0" borderId="11" xfId="69" applyFont="1" applyFill="1" applyBorder="1" applyAlignment="1">
      <alignment vertical="top"/>
      <protection locked="0"/>
    </xf>
    <xf numFmtId="0" fontId="34" fillId="0" borderId="12" xfId="0" applyFont="1" applyFill="1" applyBorder="1" applyAlignment="1">
      <alignment horizontal="left" vertical="center" wrapText="1"/>
    </xf>
    <xf numFmtId="177" fontId="33" fillId="0" borderId="13" xfId="69" applyNumberFormat="1" applyFont="1" applyFill="1" applyBorder="1" applyAlignment="1">
      <alignment vertical="center"/>
      <protection locked="0"/>
    </xf>
    <xf numFmtId="178" fontId="29" fillId="0" borderId="0" xfId="69" applyNumberFormat="1" applyFont="1" applyFill="1" applyAlignment="1">
      <alignment vertical="top"/>
      <protection locked="0"/>
    </xf>
    <xf numFmtId="0" fontId="8" fillId="0" borderId="11" xfId="69" applyFont="1" applyFill="1" applyBorder="1" applyAlignment="1">
      <alignment vertical="top"/>
      <protection locked="0"/>
    </xf>
    <xf numFmtId="0" fontId="7" fillId="0" borderId="12" xfId="0" applyFont="1" applyFill="1" applyBorder="1" applyAlignment="1">
      <alignment horizontal="left" vertical="center" wrapText="1"/>
    </xf>
    <xf numFmtId="177" fontId="8" fillId="0" borderId="13" xfId="69" applyNumberFormat="1" applyFont="1" applyFill="1" applyBorder="1" applyAlignment="1">
      <alignment vertical="center"/>
      <protection locked="0"/>
    </xf>
    <xf numFmtId="0" fontId="34" fillId="0" borderId="19" xfId="69" applyFont="1" applyFill="1" applyBorder="1" applyAlignment="1">
      <alignment vertical="center"/>
      <protection locked="0"/>
    </xf>
    <xf numFmtId="0" fontId="34" fillId="0" borderId="20" xfId="69" applyFont="1" applyFill="1" applyBorder="1" applyAlignment="1">
      <alignment horizontal="center" vertical="center"/>
      <protection locked="0"/>
    </xf>
    <xf numFmtId="177" fontId="32" fillId="0" borderId="21" xfId="69" applyNumberFormat="1" applyFont="1" applyFill="1" applyBorder="1" applyAlignment="1">
      <alignment vertical="center"/>
      <protection locked="0"/>
    </xf>
    <xf numFmtId="0" fontId="8" fillId="0" borderId="0" xfId="182" applyFont="1" applyAlignment="1">
      <alignment wrapText="1"/>
    </xf>
    <xf numFmtId="0" fontId="0" fillId="0" borderId="0" xfId="182" applyFont="1" applyAlignment="1">
      <alignment wrapText="1"/>
    </xf>
    <xf numFmtId="49" fontId="31" fillId="0" borderId="0" xfId="182" applyNumberFormat="1" applyFont="1" applyAlignment="1">
      <alignment horizontal="center" vertical="center" wrapText="1"/>
    </xf>
    <xf numFmtId="0" fontId="38" fillId="0" borderId="0" xfId="182" applyFont="1" applyAlignment="1">
      <alignment horizontal="center" wrapText="1"/>
    </xf>
    <xf numFmtId="179" fontId="39" fillId="0" borderId="0" xfId="69" applyNumberFormat="1" applyFont="1" applyFill="1" applyAlignment="1">
      <alignment horizontal="right" vertical="center"/>
      <protection locked="0"/>
    </xf>
    <xf numFmtId="0" fontId="29" fillId="0" borderId="0" xfId="182" applyFont="1" applyAlignment="1">
      <alignment wrapText="1"/>
    </xf>
    <xf numFmtId="0" fontId="38" fillId="0" borderId="1" xfId="182" applyFont="1" applyBorder="1" applyAlignment="1">
      <alignment horizontal="center" vertical="center" wrapText="1"/>
    </xf>
    <xf numFmtId="1" fontId="38" fillId="0" borderId="1" xfId="182" applyNumberFormat="1" applyFont="1" applyBorder="1" applyAlignment="1" applyProtection="1">
      <alignment horizontal="center" vertical="center" wrapText="1"/>
      <protection locked="0"/>
    </xf>
    <xf numFmtId="0" fontId="40" fillId="0" borderId="0" xfId="182" applyFont="1" applyBorder="1" applyAlignment="1">
      <alignment horizontal="center" vertical="center" wrapText="1"/>
    </xf>
    <xf numFmtId="0" fontId="40" fillId="0" borderId="0" xfId="182" applyFont="1" applyAlignment="1">
      <alignment horizontal="center" vertical="center" wrapText="1"/>
    </xf>
    <xf numFmtId="180" fontId="39" fillId="0" borderId="1" xfId="182" applyNumberFormat="1" applyFont="1" applyFill="1" applyBorder="1" applyAlignment="1">
      <alignment horizontal="right" vertical="center" wrapText="1"/>
    </xf>
    <xf numFmtId="0" fontId="32" fillId="0" borderId="0" xfId="182" applyFont="1" applyBorder="1" applyAlignment="1">
      <alignment horizontal="center" vertical="center" wrapText="1"/>
    </xf>
    <xf numFmtId="0" fontId="32" fillId="0" borderId="0" xfId="182" applyFont="1" applyAlignment="1">
      <alignment horizontal="center" vertical="center" wrapText="1"/>
    </xf>
    <xf numFmtId="0" fontId="29" fillId="0" borderId="0" xfId="182" applyFont="1" applyBorder="1" applyAlignment="1">
      <alignment wrapText="1"/>
    </xf>
    <xf numFmtId="180" fontId="39" fillId="0" borderId="1" xfId="182" applyNumberFormat="1" applyFont="1" applyBorder="1" applyAlignment="1">
      <alignment horizontal="right" vertical="center" wrapText="1"/>
    </xf>
    <xf numFmtId="0" fontId="32" fillId="0" borderId="0" xfId="182" applyFont="1" applyBorder="1" applyAlignment="1">
      <alignment wrapText="1"/>
    </xf>
    <xf numFmtId="0" fontId="32" fillId="0" borderId="0" xfId="182" applyFont="1" applyAlignment="1">
      <alignment wrapText="1"/>
    </xf>
    <xf numFmtId="0" fontId="39" fillId="0" borderId="0" xfId="154" applyFont="1" applyFill="1" applyAlignment="1">
      <alignment horizontal="left" vertical="center"/>
    </xf>
    <xf numFmtId="0" fontId="41" fillId="0" borderId="0" xfId="69" applyFont="1" applyFill="1" applyAlignment="1">
      <alignment vertical="top"/>
      <protection locked="0"/>
    </xf>
    <xf numFmtId="49" fontId="29" fillId="0" borderId="0" xfId="69" applyNumberFormat="1" applyFont="1" applyFill="1" applyAlignment="1">
      <alignment horizontal="left" vertical="top"/>
      <protection locked="0"/>
    </xf>
    <xf numFmtId="49" fontId="7" fillId="0" borderId="0" xfId="69" applyNumberFormat="1" applyFont="1" applyFill="1" applyAlignment="1">
      <alignment horizontal="left" vertical="top"/>
      <protection locked="0"/>
    </xf>
    <xf numFmtId="0" fontId="42" fillId="0" borderId="0" xfId="69" applyFont="1" applyFill="1" applyAlignment="1">
      <alignment horizontal="center" vertical="center" wrapText="1"/>
      <protection locked="0"/>
    </xf>
    <xf numFmtId="0" fontId="42" fillId="0" borderId="0" xfId="69" applyFont="1" applyFill="1" applyAlignment="1">
      <alignment horizontal="center" vertical="center"/>
      <protection locked="0"/>
    </xf>
    <xf numFmtId="49" fontId="39" fillId="0" borderId="0" xfId="69" applyNumberFormat="1" applyFont="1" applyFill="1" applyAlignment="1">
      <alignment horizontal="left" vertical="top"/>
      <protection locked="0"/>
    </xf>
    <xf numFmtId="49" fontId="38" fillId="0" borderId="1" xfId="69" applyNumberFormat="1" applyFont="1" applyFill="1" applyBorder="1" applyAlignment="1">
      <alignment horizontal="center" vertical="center"/>
      <protection locked="0"/>
    </xf>
    <xf numFmtId="49" fontId="39" fillId="0" borderId="1" xfId="69" applyNumberFormat="1" applyFont="1" applyFill="1" applyBorder="1" applyAlignment="1">
      <alignment horizontal="center" vertical="center"/>
      <protection locked="0"/>
    </xf>
    <xf numFmtId="49" fontId="39" fillId="0" borderId="1" xfId="69" applyNumberFormat="1" applyFont="1" applyFill="1" applyBorder="1" applyAlignment="1">
      <alignment horizontal="left" vertical="center"/>
      <protection locked="0"/>
    </xf>
    <xf numFmtId="49" fontId="39" fillId="0" borderId="1" xfId="69" applyNumberFormat="1" applyFont="1" applyFill="1" applyBorder="1" applyAlignment="1">
      <alignment horizontal="left" vertical="center" indent="1"/>
      <protection locked="0"/>
    </xf>
    <xf numFmtId="0" fontId="39" fillId="0" borderId="0" xfId="154" applyFont="1" applyFill="1" applyAlignment="1">
      <alignment horizontal="left" vertical="center" wrapText="1"/>
    </xf>
    <xf numFmtId="0" fontId="31" fillId="0" borderId="0" xfId="0" applyFont="1" applyAlignment="1">
      <alignment horizontal="center" vertical="center"/>
    </xf>
    <xf numFmtId="0" fontId="8" fillId="0" borderId="0" xfId="0" applyFont="1"/>
    <xf numFmtId="0" fontId="43" fillId="0" borderId="0" xfId="0" applyFont="1" applyAlignment="1">
      <alignment horizontal="right" vertical="center"/>
    </xf>
    <xf numFmtId="0" fontId="44" fillId="0" borderId="8" xfId="0" applyFont="1" applyBorder="1" applyAlignment="1">
      <alignment horizontal="center" vertical="center" wrapText="1"/>
    </xf>
    <xf numFmtId="0" fontId="44" fillId="0" borderId="9" xfId="0" applyFont="1" applyBorder="1" applyAlignment="1">
      <alignment horizontal="center" vertical="center"/>
    </xf>
    <xf numFmtId="0" fontId="44" fillId="0" borderId="10" xfId="0" applyFont="1" applyBorder="1" applyAlignment="1">
      <alignment horizontal="center" vertical="center"/>
    </xf>
    <xf numFmtId="0" fontId="32" fillId="0" borderId="11" xfId="0" applyFont="1" applyBorder="1" applyAlignment="1">
      <alignment horizontal="left" vertical="center"/>
    </xf>
    <xf numFmtId="0" fontId="44" fillId="0" borderId="12" xfId="0" applyFont="1" applyBorder="1" applyAlignment="1">
      <alignment vertical="center"/>
    </xf>
    <xf numFmtId="0" fontId="32" fillId="0" borderId="13" xfId="105" applyFont="1" applyFill="1" applyBorder="1" applyAlignment="1">
      <alignment vertical="center"/>
    </xf>
    <xf numFmtId="0" fontId="32" fillId="0" borderId="12" xfId="0" applyFont="1" applyBorder="1" applyAlignment="1">
      <alignment vertical="center"/>
    </xf>
    <xf numFmtId="0" fontId="29" fillId="0" borderId="11" xfId="0" applyFont="1" applyBorder="1" applyAlignment="1">
      <alignment horizontal="left" vertical="center"/>
    </xf>
    <xf numFmtId="0" fontId="29" fillId="0" borderId="12" xfId="0" applyFont="1" applyBorder="1" applyAlignment="1">
      <alignment vertical="center"/>
    </xf>
    <xf numFmtId="0" fontId="29" fillId="0" borderId="13" xfId="105" applyFont="1" applyFill="1" applyBorder="1" applyAlignment="1">
      <alignment vertical="center"/>
    </xf>
    <xf numFmtId="0" fontId="29" fillId="0" borderId="12" xfId="0" applyFont="1" applyBorder="1" applyAlignment="1">
      <alignment horizontal="center" vertical="center"/>
    </xf>
    <xf numFmtId="0" fontId="29" fillId="0" borderId="12" xfId="0" applyFont="1" applyBorder="1" applyAlignment="1">
      <alignment horizontal="left" vertical="center"/>
    </xf>
    <xf numFmtId="0" fontId="32" fillId="0" borderId="12" xfId="0" applyFont="1" applyBorder="1" applyAlignment="1">
      <alignment horizontal="left" vertical="center"/>
    </xf>
    <xf numFmtId="0" fontId="32" fillId="0" borderId="12" xfId="0" applyFont="1" applyBorder="1" applyAlignment="1">
      <alignment horizontal="center" vertical="center"/>
    </xf>
    <xf numFmtId="0" fontId="29" fillId="0" borderId="14" xfId="0" applyFont="1" applyBorder="1" applyAlignment="1">
      <alignment horizontal="left" vertical="center"/>
    </xf>
    <xf numFmtId="0" fontId="32" fillId="0" borderId="7" xfId="0" applyFont="1" applyBorder="1" applyAlignment="1">
      <alignment horizontal="left" vertical="center"/>
    </xf>
    <xf numFmtId="0" fontId="32" fillId="0" borderId="15" xfId="105" applyFont="1" applyFill="1" applyBorder="1" applyAlignment="1">
      <alignment vertical="center"/>
    </xf>
    <xf numFmtId="0" fontId="32" fillId="0" borderId="16" xfId="0" applyFont="1" applyFill="1" applyBorder="1" applyAlignment="1">
      <alignment horizontal="center" vertical="center"/>
    </xf>
    <xf numFmtId="0" fontId="45" fillId="0" borderId="16" xfId="0" applyFont="1" applyBorder="1" applyAlignment="1">
      <alignment horizontal="center" vertical="center"/>
    </xf>
    <xf numFmtId="0" fontId="32" fillId="0" borderId="18" xfId="105" applyFont="1" applyFill="1" applyBorder="1" applyAlignment="1">
      <alignment vertical="center"/>
    </xf>
    <xf numFmtId="0" fontId="31" fillId="0" borderId="0" xfId="69" applyFont="1" applyFill="1" applyAlignment="1">
      <alignment horizontal="center" vertical="center"/>
      <protection locked="0"/>
    </xf>
    <xf numFmtId="177" fontId="31" fillId="0" borderId="0" xfId="69" applyNumberFormat="1" applyFont="1" applyFill="1" applyAlignment="1">
      <alignment horizontal="center" vertical="center"/>
      <protection locked="0"/>
    </xf>
    <xf numFmtId="177" fontId="46" fillId="0" borderId="0" xfId="69" applyNumberFormat="1" applyFont="1" applyFill="1" applyAlignment="1">
      <alignment horizontal="right" vertical="center"/>
      <protection locked="0"/>
    </xf>
    <xf numFmtId="0" fontId="45" fillId="0" borderId="22" xfId="0" applyFont="1" applyBorder="1" applyAlignment="1">
      <alignment horizontal="center" vertical="center"/>
    </xf>
    <xf numFmtId="0" fontId="45" fillId="0" borderId="23" xfId="0" applyFont="1" applyBorder="1" applyAlignment="1">
      <alignment horizontal="center" vertical="center"/>
    </xf>
    <xf numFmtId="0" fontId="45" fillId="0" borderId="6" xfId="0" applyFont="1" applyBorder="1" applyAlignment="1">
      <alignment horizontal="center" vertical="center"/>
    </xf>
    <xf numFmtId="0" fontId="45" fillId="0" borderId="4" xfId="0" applyFont="1" applyBorder="1" applyAlignment="1">
      <alignment horizontal="center" vertical="center"/>
    </xf>
    <xf numFmtId="0" fontId="47" fillId="0" borderId="11" xfId="0" applyFont="1" applyBorder="1" applyAlignment="1">
      <alignment horizontal="left" vertical="center"/>
    </xf>
    <xf numFmtId="0" fontId="48" fillId="0" borderId="13" xfId="0" applyFont="1" applyBorder="1" applyAlignment="1">
      <alignment horizontal="right" vertical="center" wrapText="1"/>
    </xf>
    <xf numFmtId="0" fontId="45" fillId="0" borderId="11" xfId="0" applyFont="1" applyBorder="1" applyAlignment="1">
      <alignment horizontal="center" vertical="center"/>
    </xf>
    <xf numFmtId="0" fontId="49" fillId="0" borderId="13" xfId="0" applyFont="1" applyBorder="1" applyAlignment="1">
      <alignment horizontal="right" vertical="center" wrapText="1"/>
    </xf>
    <xf numFmtId="0" fontId="45" fillId="0" borderId="11" xfId="0" applyFont="1" applyBorder="1" applyAlignment="1">
      <alignment horizontal="left" vertical="center"/>
    </xf>
    <xf numFmtId="0" fontId="45" fillId="0" borderId="14" xfId="0" applyFont="1" applyBorder="1" applyAlignment="1">
      <alignment horizontal="left" vertical="center"/>
    </xf>
    <xf numFmtId="0" fontId="49" fillId="0" borderId="15" xfId="0" applyFont="1" applyBorder="1" applyAlignment="1">
      <alignment horizontal="right" vertical="center" wrapText="1"/>
    </xf>
    <xf numFmtId="0" fontId="49" fillId="0" borderId="18" xfId="0" applyFont="1" applyBorder="1" applyAlignment="1">
      <alignment horizontal="right" vertical="center" wrapText="1"/>
    </xf>
    <xf numFmtId="49" fontId="29" fillId="0" borderId="0" xfId="154" applyNumberFormat="1" applyFont="1" applyFill="1" applyAlignment="1">
      <alignment horizontal="left" vertical="center" indent="1"/>
    </xf>
    <xf numFmtId="0" fontId="32" fillId="0" borderId="0" xfId="154" applyFont="1" applyFill="1" applyAlignment="1">
      <alignment vertical="center"/>
    </xf>
    <xf numFmtId="0" fontId="8" fillId="0" borderId="0" xfId="154" applyFont="1" applyFill="1" applyAlignment="1">
      <alignment vertical="center"/>
    </xf>
    <xf numFmtId="0" fontId="0" fillId="0" borderId="0" xfId="154" applyFont="1" applyFill="1" applyAlignment="1">
      <alignment vertical="center"/>
    </xf>
    <xf numFmtId="0" fontId="31" fillId="0" borderId="0" xfId="154" applyFont="1" applyFill="1" applyAlignment="1">
      <alignment horizontal="center" vertical="center"/>
    </xf>
    <xf numFmtId="0" fontId="50" fillId="0" borderId="0" xfId="154" applyFont="1" applyFill="1" applyAlignment="1">
      <alignment horizontal="center" vertical="center"/>
    </xf>
    <xf numFmtId="0" fontId="46" fillId="0" borderId="0" xfId="154" applyFont="1" applyFill="1" applyAlignment="1">
      <alignment horizontal="right" vertical="center"/>
    </xf>
    <xf numFmtId="0" fontId="45" fillId="0" borderId="19" xfId="0" applyFont="1" applyBorder="1" applyAlignment="1">
      <alignment horizontal="center" vertical="center"/>
    </xf>
    <xf numFmtId="0" fontId="49" fillId="0" borderId="21" xfId="0" applyFont="1" applyBorder="1" applyAlignment="1">
      <alignment horizontal="right" vertical="center" wrapText="1"/>
    </xf>
    <xf numFmtId="0" fontId="0" fillId="0" borderId="0" xfId="0" applyFill="1" applyAlignment="1">
      <alignment vertical="center"/>
    </xf>
    <xf numFmtId="0" fontId="7" fillId="0" borderId="0" xfId="0" applyFont="1" applyFill="1" applyAlignment="1">
      <alignment vertical="center"/>
    </xf>
    <xf numFmtId="49" fontId="36" fillId="0" borderId="0" xfId="182" applyNumberFormat="1" applyFont="1" applyFill="1" applyAlignment="1">
      <alignment horizontal="center" vertical="center" wrapText="1"/>
    </xf>
    <xf numFmtId="0" fontId="34" fillId="0" borderId="0" xfId="182" applyFont="1" applyFill="1" applyBorder="1" applyAlignment="1">
      <alignment horizontal="center" wrapText="1"/>
    </xf>
    <xf numFmtId="179" fontId="51" fillId="0" borderId="0" xfId="51" applyNumberFormat="1" applyFont="1" applyFill="1" applyBorder="1" applyAlignment="1">
      <alignment horizontal="right" vertical="center"/>
      <protection locked="0"/>
    </xf>
    <xf numFmtId="0" fontId="34" fillId="0" borderId="1" xfId="182" applyFont="1" applyFill="1" applyBorder="1" applyAlignment="1">
      <alignment horizontal="center" vertical="center" wrapText="1"/>
    </xf>
    <xf numFmtId="1" fontId="40" fillId="0" borderId="1" xfId="182" applyNumberFormat="1" applyFont="1" applyFill="1" applyBorder="1" applyAlignment="1" applyProtection="1">
      <alignment horizontal="center" vertical="center" wrapText="1"/>
      <protection locked="0"/>
    </xf>
    <xf numFmtId="3" fontId="34" fillId="0" borderId="1" xfId="0" applyNumberFormat="1" applyFont="1" applyFill="1" applyBorder="1" applyAlignment="1" applyProtection="1">
      <alignment horizontal="left" vertical="center"/>
    </xf>
    <xf numFmtId="43" fontId="34" fillId="0" borderId="1" xfId="0" applyNumberFormat="1" applyFont="1" applyFill="1" applyBorder="1" applyAlignment="1">
      <alignment horizontal="right" vertical="center"/>
    </xf>
    <xf numFmtId="3" fontId="7" fillId="0" borderId="1" xfId="0" applyNumberFormat="1" applyFont="1" applyFill="1" applyBorder="1" applyAlignment="1" applyProtection="1">
      <alignment horizontal="left" vertical="center"/>
    </xf>
    <xf numFmtId="43" fontId="7" fillId="0" borderId="1" xfId="0" applyNumberFormat="1" applyFont="1" applyFill="1" applyBorder="1" applyAlignment="1">
      <alignment horizontal="right" vertical="center"/>
    </xf>
    <xf numFmtId="43" fontId="34" fillId="0" borderId="1" xfId="182" applyNumberFormat="1" applyFont="1" applyFill="1" applyBorder="1" applyAlignment="1">
      <alignment horizontal="right" vertical="center" wrapText="1"/>
    </xf>
    <xf numFmtId="0" fontId="41" fillId="0" borderId="0" xfId="51" applyFont="1" applyFill="1" applyAlignment="1">
      <alignment vertical="top"/>
      <protection locked="0"/>
    </xf>
    <xf numFmtId="49" fontId="29" fillId="0" borderId="0" xfId="51" applyNumberFormat="1" applyFont="1" applyFill="1" applyAlignment="1">
      <alignment horizontal="left" vertical="top"/>
      <protection locked="0"/>
    </xf>
    <xf numFmtId="0" fontId="28" fillId="0" borderId="0" xfId="51" applyFont="1" applyFill="1" applyAlignment="1">
      <alignment vertical="top"/>
      <protection locked="0"/>
    </xf>
    <xf numFmtId="49" fontId="7" fillId="0" borderId="0" xfId="51" applyNumberFormat="1" applyFont="1" applyFill="1" applyAlignment="1">
      <alignment horizontal="left" vertical="top"/>
      <protection locked="0"/>
    </xf>
    <xf numFmtId="0" fontId="36" fillId="0" borderId="0" xfId="51" applyFont="1" applyFill="1" applyAlignment="1">
      <alignment horizontal="center" vertical="center" wrapText="1"/>
      <protection locked="0"/>
    </xf>
    <xf numFmtId="0" fontId="36" fillId="0" borderId="0" xfId="51" applyFont="1" applyFill="1" applyAlignment="1">
      <alignment horizontal="center" vertical="center"/>
      <protection locked="0"/>
    </xf>
    <xf numFmtId="179" fontId="52" fillId="0" borderId="0" xfId="51" applyNumberFormat="1" applyFont="1" applyFill="1" applyAlignment="1">
      <alignment horizontal="right" vertical="center"/>
      <protection locked="0"/>
    </xf>
    <xf numFmtId="49" fontId="37" fillId="0" borderId="1" xfId="51" applyNumberFormat="1" applyFont="1" applyFill="1" applyBorder="1" applyAlignment="1">
      <alignment horizontal="center" vertical="center"/>
      <protection locked="0"/>
    </xf>
    <xf numFmtId="49" fontId="29" fillId="0" borderId="1" xfId="51" applyNumberFormat="1" applyFont="1" applyFill="1" applyBorder="1" applyAlignment="1">
      <alignment horizontal="center" vertical="center"/>
      <protection locked="0"/>
    </xf>
    <xf numFmtId="49" fontId="29" fillId="0" borderId="1" xfId="51" applyNumberFormat="1" applyFont="1" applyFill="1" applyBorder="1" applyAlignment="1">
      <alignment horizontal="left" vertical="center"/>
      <protection locked="0"/>
    </xf>
    <xf numFmtId="49" fontId="29" fillId="0" borderId="1" xfId="51" applyNumberFormat="1" applyFont="1" applyFill="1" applyBorder="1" applyAlignment="1">
      <alignment horizontal="left" vertical="center" indent="1"/>
      <protection locked="0"/>
    </xf>
    <xf numFmtId="49" fontId="34" fillId="0" borderId="1" xfId="51" applyNumberFormat="1" applyFont="1" applyFill="1" applyBorder="1" applyAlignment="1">
      <alignment horizontal="center" vertical="center"/>
      <protection locked="0"/>
    </xf>
    <xf numFmtId="177" fontId="0" fillId="0" borderId="0" xfId="0" applyNumberFormat="1" applyFill="1" applyAlignment="1">
      <alignment vertical="center"/>
    </xf>
    <xf numFmtId="0" fontId="31" fillId="0" borderId="0" xfId="0" applyFont="1" applyFill="1" applyAlignment="1">
      <alignment horizontal="center" vertical="center"/>
    </xf>
    <xf numFmtId="0" fontId="46" fillId="0" borderId="0" xfId="0" applyFont="1" applyFill="1" applyAlignment="1">
      <alignment horizontal="right" vertical="center"/>
    </xf>
    <xf numFmtId="177" fontId="46" fillId="0" borderId="0" xfId="0" applyNumberFormat="1" applyFont="1" applyFill="1" applyAlignment="1">
      <alignment horizontal="right" vertical="center"/>
    </xf>
    <xf numFmtId="0" fontId="33" fillId="0" borderId="6" xfId="0" applyFont="1" applyFill="1" applyBorder="1" applyAlignment="1">
      <alignment horizontal="center" vertical="center"/>
    </xf>
    <xf numFmtId="49" fontId="32" fillId="0" borderId="1" xfId="0" applyNumberFormat="1" applyFont="1" applyFill="1" applyBorder="1" applyAlignment="1">
      <alignment horizontal="center" vertical="center" wrapText="1"/>
    </xf>
    <xf numFmtId="49" fontId="32" fillId="0" borderId="4" xfId="0" applyNumberFormat="1" applyFont="1" applyFill="1" applyBorder="1" applyAlignment="1">
      <alignment horizontal="center" vertical="center" wrapText="1"/>
    </xf>
    <xf numFmtId="49" fontId="32" fillId="0" borderId="11" xfId="0" applyNumberFormat="1" applyFont="1" applyFill="1" applyBorder="1" applyAlignment="1">
      <alignment horizontal="left" vertical="center"/>
    </xf>
    <xf numFmtId="0" fontId="32" fillId="0" borderId="12" xfId="0" applyFont="1" applyFill="1" applyBorder="1" applyAlignment="1">
      <alignment horizontal="left" vertical="center"/>
    </xf>
    <xf numFmtId="0" fontId="32" fillId="0" borderId="13" xfId="0" applyFont="1" applyFill="1" applyBorder="1" applyAlignment="1">
      <alignment horizontal="right" vertical="center"/>
    </xf>
    <xf numFmtId="49" fontId="29" fillId="0" borderId="11" xfId="0" applyNumberFormat="1" applyFont="1" applyFill="1" applyBorder="1" applyAlignment="1">
      <alignment horizontal="left" vertical="center"/>
    </xf>
    <xf numFmtId="0" fontId="29" fillId="0" borderId="12" xfId="0" applyFont="1" applyFill="1" applyBorder="1" applyAlignment="1">
      <alignment horizontal="left" vertical="center"/>
    </xf>
    <xf numFmtId="0" fontId="29" fillId="0" borderId="13" xfId="0" applyFont="1" applyFill="1" applyBorder="1" applyAlignment="1">
      <alignment horizontal="right" vertical="center"/>
    </xf>
    <xf numFmtId="0" fontId="33" fillId="0" borderId="6" xfId="0" applyFont="1" applyFill="1" applyBorder="1" applyAlignment="1"/>
    <xf numFmtId="0" fontId="32" fillId="0" borderId="1" xfId="0" applyFont="1" applyFill="1" applyBorder="1" applyAlignment="1">
      <alignment horizontal="center"/>
    </xf>
    <xf numFmtId="0" fontId="32" fillId="0" borderId="4" xfId="0" applyFont="1" applyFill="1" applyBorder="1" applyAlignment="1">
      <alignment horizontal="right" vertical="center"/>
    </xf>
    <xf numFmtId="0" fontId="7" fillId="0" borderId="0" xfId="0" applyFont="1"/>
    <xf numFmtId="177" fontId="7" fillId="0" borderId="0" xfId="0" applyNumberFormat="1" applyFont="1"/>
    <xf numFmtId="177" fontId="8" fillId="0" borderId="0" xfId="0" applyNumberFormat="1" applyFont="1" applyAlignment="1">
      <alignment horizontal="center" vertical="center"/>
    </xf>
    <xf numFmtId="0" fontId="8" fillId="0" borderId="0" xfId="0" applyFont="1" applyAlignment="1">
      <alignment horizontal="right" vertical="center"/>
    </xf>
    <xf numFmtId="0" fontId="33" fillId="0" borderId="8" xfId="0" applyFont="1" applyFill="1" applyBorder="1" applyAlignment="1">
      <alignment horizontal="center"/>
    </xf>
    <xf numFmtId="49" fontId="33" fillId="0" borderId="9" xfId="0" applyNumberFormat="1" applyFont="1" applyFill="1" applyBorder="1" applyAlignment="1">
      <alignment horizontal="center" vertical="center" wrapText="1"/>
    </xf>
    <xf numFmtId="49" fontId="33" fillId="0" borderId="10" xfId="0" applyNumberFormat="1" applyFont="1" applyFill="1" applyBorder="1" applyAlignment="1">
      <alignment horizontal="center" vertical="center" wrapText="1"/>
    </xf>
    <xf numFmtId="0" fontId="33" fillId="0" borderId="11" xfId="0" applyFont="1" applyFill="1" applyBorder="1" applyAlignment="1">
      <alignment horizontal="center"/>
    </xf>
    <xf numFmtId="49" fontId="33" fillId="0" borderId="12" xfId="0" applyNumberFormat="1" applyFont="1" applyFill="1" applyBorder="1" applyAlignment="1">
      <alignment horizontal="left" vertical="center" wrapText="1"/>
    </xf>
    <xf numFmtId="0" fontId="33" fillId="0" borderId="13" xfId="0" applyFont="1" applyFill="1" applyBorder="1" applyAlignment="1">
      <alignment horizontal="right" vertical="center"/>
    </xf>
    <xf numFmtId="49" fontId="33" fillId="0" borderId="11" xfId="0" applyNumberFormat="1" applyFont="1" applyFill="1" applyBorder="1" applyAlignment="1">
      <alignment horizontal="left" vertical="center"/>
    </xf>
    <xf numFmtId="0" fontId="38" fillId="0" borderId="12" xfId="0" applyFont="1" applyFill="1" applyBorder="1" applyAlignment="1">
      <alignment horizontal="left" vertical="center"/>
    </xf>
    <xf numFmtId="49" fontId="8" fillId="0" borderId="11" xfId="0" applyNumberFormat="1" applyFont="1" applyFill="1" applyBorder="1" applyAlignment="1">
      <alignment horizontal="left" vertical="center"/>
    </xf>
    <xf numFmtId="0" fontId="8" fillId="0" borderId="12" xfId="0" applyFont="1" applyFill="1" applyBorder="1" applyAlignment="1">
      <alignment horizontal="left" vertical="center"/>
    </xf>
    <xf numFmtId="0" fontId="8" fillId="0" borderId="13" xfId="0" applyFont="1" applyFill="1" applyBorder="1" applyAlignment="1">
      <alignment horizontal="right" vertical="center"/>
    </xf>
    <xf numFmtId="0" fontId="33" fillId="0" borderId="12" xfId="0" applyFont="1" applyFill="1" applyBorder="1" applyAlignment="1">
      <alignment horizontal="left" vertical="center"/>
    </xf>
    <xf numFmtId="0" fontId="33" fillId="0" borderId="11" xfId="0" applyFont="1" applyBorder="1"/>
    <xf numFmtId="177" fontId="33" fillId="0" borderId="12" xfId="0" applyNumberFormat="1" applyFont="1" applyBorder="1" applyAlignment="1">
      <alignment vertical="center"/>
    </xf>
    <xf numFmtId="0" fontId="33" fillId="0" borderId="13" xfId="0" applyFont="1" applyBorder="1"/>
    <xf numFmtId="0" fontId="8" fillId="0" borderId="19" xfId="0" applyFont="1" applyBorder="1"/>
    <xf numFmtId="177" fontId="33" fillId="0" borderId="20" xfId="0" applyNumberFormat="1" applyFont="1" applyBorder="1" applyAlignment="1">
      <alignment horizontal="center" vertical="center"/>
    </xf>
    <xf numFmtId="0" fontId="33" fillId="0" borderId="21" xfId="0" applyFont="1" applyBorder="1"/>
    <xf numFmtId="0" fontId="0" fillId="0" borderId="0" xfId="0" applyFont="1" applyFill="1" applyAlignment="1">
      <alignment vertical="center"/>
    </xf>
    <xf numFmtId="177" fontId="0" fillId="0" borderId="0" xfId="0" applyNumberFormat="1" applyFont="1" applyFill="1" applyAlignment="1">
      <alignment vertical="center"/>
    </xf>
    <xf numFmtId="0" fontId="30" fillId="0" borderId="0" xfId="0" applyFont="1" applyFill="1" applyAlignment="1">
      <alignment horizontal="center" vertical="center"/>
    </xf>
    <xf numFmtId="177" fontId="30" fillId="0" borderId="0" xfId="0" applyNumberFormat="1" applyFont="1" applyFill="1" applyAlignment="1">
      <alignment horizontal="center" vertical="center"/>
    </xf>
    <xf numFmtId="0" fontId="8" fillId="0" borderId="0" xfId="0" applyFont="1" applyFill="1" applyAlignment="1">
      <alignment vertical="center"/>
    </xf>
    <xf numFmtId="177" fontId="8" fillId="0" borderId="0" xfId="0" applyNumberFormat="1" applyFont="1" applyFill="1" applyAlignment="1">
      <alignment horizontal="right" vertical="center"/>
    </xf>
    <xf numFmtId="0" fontId="32" fillId="0" borderId="8" xfId="0" applyFont="1" applyFill="1" applyBorder="1" applyAlignment="1">
      <alignment horizontal="center" vertical="center" wrapText="1"/>
    </xf>
    <xf numFmtId="180" fontId="32" fillId="0" borderId="10" xfId="0" applyNumberFormat="1" applyFont="1" applyFill="1" applyBorder="1" applyAlignment="1">
      <alignment horizontal="center" vertical="center"/>
    </xf>
    <xf numFmtId="0" fontId="32" fillId="0" borderId="11" xfId="0" applyFont="1" applyFill="1" applyBorder="1" applyAlignment="1">
      <alignment horizontal="left" vertical="center" wrapText="1"/>
    </xf>
    <xf numFmtId="180" fontId="32" fillId="0" borderId="13" xfId="0" applyNumberFormat="1" applyFont="1" applyFill="1" applyBorder="1" applyAlignment="1">
      <alignment horizontal="right" vertical="center"/>
    </xf>
    <xf numFmtId="0" fontId="29" fillId="0" borderId="11" xfId="0" applyFont="1" applyFill="1" applyBorder="1" applyAlignment="1">
      <alignment horizontal="left" vertical="center"/>
    </xf>
    <xf numFmtId="180" fontId="29" fillId="0" borderId="13" xfId="0" applyNumberFormat="1" applyFont="1" applyFill="1" applyBorder="1" applyAlignment="1">
      <alignment horizontal="right" vertical="center" wrapText="1"/>
    </xf>
    <xf numFmtId="0" fontId="32" fillId="0" borderId="11" xfId="0" applyFont="1" applyFill="1" applyBorder="1" applyAlignment="1">
      <alignment vertical="center"/>
    </xf>
    <xf numFmtId="0" fontId="32" fillId="0" borderId="19" xfId="0" applyFont="1" applyFill="1" applyBorder="1" applyAlignment="1">
      <alignment horizontal="center" vertical="center"/>
    </xf>
    <xf numFmtId="180" fontId="32" fillId="0" borderId="21" xfId="0" applyNumberFormat="1" applyFont="1" applyFill="1" applyBorder="1" applyAlignment="1">
      <alignment horizontal="right" vertical="center"/>
    </xf>
    <xf numFmtId="0" fontId="37" fillId="0" borderId="0" xfId="0" applyFont="1" applyAlignment="1">
      <alignment horizontal="center"/>
    </xf>
    <xf numFmtId="0" fontId="7" fillId="0" borderId="0" xfId="0" applyFont="1" applyAlignment="1">
      <alignment horizontal="left" vertical="center" wrapText="1"/>
    </xf>
    <xf numFmtId="181" fontId="7" fillId="0" borderId="0" xfId="0" applyNumberFormat="1" applyFont="1" applyAlignment="1">
      <alignment horizontal="right" vertical="center"/>
    </xf>
    <xf numFmtId="0" fontId="36" fillId="0" borderId="0" xfId="0" applyFont="1" applyAlignment="1">
      <alignment horizontal="left" vertical="center" wrapText="1"/>
    </xf>
    <xf numFmtId="181" fontId="34" fillId="0" borderId="0" xfId="0" applyNumberFormat="1" applyFont="1" applyAlignment="1">
      <alignment horizontal="right" vertical="center"/>
    </xf>
    <xf numFmtId="0" fontId="37" fillId="0" borderId="1" xfId="0" applyFont="1" applyBorder="1" applyAlignment="1">
      <alignment horizontal="center" vertical="center" wrapText="1"/>
    </xf>
    <xf numFmtId="181" fontId="37" fillId="0" borderId="1" xfId="0" applyNumberFormat="1" applyFont="1" applyBorder="1" applyAlignment="1">
      <alignment horizontal="center" vertical="center"/>
    </xf>
    <xf numFmtId="0" fontId="34" fillId="0" borderId="1" xfId="0" applyFont="1" applyBorder="1" applyAlignment="1">
      <alignment horizontal="center" vertical="center" wrapText="1"/>
    </xf>
    <xf numFmtId="181" fontId="34" fillId="0" borderId="1" xfId="0" applyNumberFormat="1" applyFont="1" applyBorder="1" applyAlignment="1">
      <alignment horizontal="right" vertical="center"/>
    </xf>
    <xf numFmtId="49" fontId="0" fillId="0" borderId="0" xfId="51" applyNumberFormat="1" applyFont="1" applyFill="1" applyAlignment="1">
      <alignment horizontal="left" vertical="top"/>
      <protection locked="0"/>
    </xf>
    <xf numFmtId="179" fontId="51" fillId="0" borderId="0" xfId="51" applyNumberFormat="1" applyFont="1" applyFill="1" applyAlignment="1">
      <alignment horizontal="right" vertical="top"/>
      <protection locked="0"/>
    </xf>
    <xf numFmtId="49" fontId="40" fillId="0" borderId="1" xfId="51" applyNumberFormat="1" applyFont="1" applyFill="1" applyBorder="1" applyAlignment="1">
      <alignment horizontal="center" vertical="center"/>
      <protection locked="0"/>
    </xf>
    <xf numFmtId="49" fontId="32" fillId="0" borderId="1" xfId="51" applyNumberFormat="1" applyFont="1" applyFill="1" applyBorder="1" applyAlignment="1">
      <alignment horizontal="center" vertical="center"/>
      <protection locked="0"/>
    </xf>
    <xf numFmtId="49" fontId="7" fillId="0" borderId="24" xfId="51" applyNumberFormat="1" applyFont="1" applyFill="1" applyBorder="1" applyAlignment="1">
      <alignment horizontal="center" vertical="top" wrapText="1"/>
      <protection locked="0"/>
    </xf>
    <xf numFmtId="49" fontId="29" fillId="0" borderId="24" xfId="51" applyNumberFormat="1" applyFont="1" applyFill="1" applyBorder="1" applyAlignment="1">
      <alignment horizontal="center" vertical="top"/>
      <protection locked="0"/>
    </xf>
    <xf numFmtId="0" fontId="8" fillId="0" borderId="0" xfId="0" applyFont="1" applyFill="1" applyAlignment="1" applyProtection="1">
      <alignment horizontal="center" vertical="center"/>
      <protection locked="0"/>
    </xf>
    <xf numFmtId="0" fontId="8" fillId="0" borderId="0" xfId="0" applyFont="1" applyFill="1" applyAlignment="1" applyProtection="1">
      <alignment vertical="center"/>
      <protection locked="0"/>
    </xf>
    <xf numFmtId="49" fontId="8" fillId="0" borderId="0" xfId="0" applyNumberFormat="1" applyFont="1" applyFill="1" applyAlignment="1" applyProtection="1">
      <alignment horizontal="left" vertical="center"/>
      <protection locked="0"/>
    </xf>
    <xf numFmtId="0" fontId="8" fillId="0" borderId="0" xfId="0" applyFont="1" applyFill="1" applyAlignment="1" applyProtection="1">
      <alignment vertical="top"/>
      <protection locked="0"/>
    </xf>
    <xf numFmtId="0" fontId="31" fillId="0" borderId="0" xfId="0" applyFont="1" applyFill="1" applyAlignment="1" applyProtection="1">
      <alignment horizontal="center" vertical="center" wrapText="1"/>
      <protection locked="0"/>
    </xf>
    <xf numFmtId="0" fontId="8" fillId="0" borderId="0" xfId="0" applyFont="1" applyFill="1" applyAlignment="1" applyProtection="1">
      <alignment horizontal="right" vertical="top"/>
      <protection locked="0"/>
    </xf>
    <xf numFmtId="49" fontId="33" fillId="0" borderId="8" xfId="0" applyNumberFormat="1" applyFont="1" applyFill="1" applyBorder="1" applyAlignment="1" applyProtection="1">
      <alignment horizontal="center" vertical="center"/>
      <protection locked="0"/>
    </xf>
    <xf numFmtId="0" fontId="33" fillId="0" borderId="9" xfId="0" applyFont="1" applyFill="1" applyBorder="1" applyAlignment="1" applyProtection="1">
      <alignment horizontal="center" vertical="center"/>
      <protection locked="0"/>
    </xf>
    <xf numFmtId="0" fontId="33" fillId="0" borderId="10" xfId="0" applyFont="1" applyFill="1" applyBorder="1" applyAlignment="1" applyProtection="1">
      <alignment horizontal="center" vertical="center"/>
      <protection locked="0"/>
    </xf>
    <xf numFmtId="49" fontId="8" fillId="0" borderId="6" xfId="0" applyNumberFormat="1" applyFont="1" applyFill="1" applyBorder="1" applyAlignment="1" applyProtection="1">
      <alignment horizontal="left" vertical="center"/>
      <protection locked="0"/>
    </xf>
    <xf numFmtId="0" fontId="38" fillId="0" borderId="1" xfId="0" applyFont="1" applyFill="1" applyBorder="1" applyAlignment="1" applyProtection="1">
      <alignment horizontal="center" vertical="center"/>
      <protection locked="0"/>
    </xf>
    <xf numFmtId="0" fontId="33" fillId="0" borderId="4" xfId="0" applyFont="1" applyFill="1" applyBorder="1" applyAlignment="1" applyProtection="1">
      <alignment vertical="center"/>
      <protection locked="0"/>
    </xf>
    <xf numFmtId="49" fontId="33" fillId="0" borderId="11" xfId="0" applyNumberFormat="1" applyFont="1" applyFill="1" applyBorder="1" applyAlignment="1" applyProtection="1">
      <alignment horizontal="left" vertical="center"/>
      <protection locked="0"/>
    </xf>
    <xf numFmtId="0" fontId="38" fillId="0" borderId="12" xfId="0" applyFont="1" applyFill="1" applyBorder="1" applyAlignment="1" applyProtection="1">
      <alignment vertical="center"/>
      <protection locked="0"/>
    </xf>
    <xf numFmtId="0" fontId="33" fillId="0" borderId="13" xfId="0" applyFont="1" applyFill="1" applyBorder="1" applyAlignment="1" applyProtection="1">
      <alignment vertical="center"/>
      <protection locked="0"/>
    </xf>
    <xf numFmtId="49" fontId="8" fillId="0" borderId="11" xfId="0" applyNumberFormat="1" applyFont="1" applyFill="1" applyBorder="1" applyAlignment="1" applyProtection="1">
      <alignment horizontal="left" vertical="center"/>
      <protection locked="0"/>
    </xf>
    <xf numFmtId="0" fontId="53" fillId="0" borderId="12" xfId="0" applyFont="1" applyFill="1" applyBorder="1" applyAlignment="1" applyProtection="1">
      <alignment vertical="center"/>
      <protection locked="0"/>
    </xf>
    <xf numFmtId="0" fontId="8" fillId="0" borderId="13" xfId="0" applyFont="1" applyFill="1" applyBorder="1" applyAlignment="1" applyProtection="1">
      <alignment vertical="center"/>
      <protection locked="0"/>
    </xf>
    <xf numFmtId="0" fontId="39" fillId="0" borderId="12" xfId="0" applyFont="1" applyFill="1" applyBorder="1" applyAlignment="1" applyProtection="1">
      <alignment vertical="center"/>
      <protection locked="0"/>
    </xf>
    <xf numFmtId="0" fontId="54" fillId="0" borderId="12" xfId="0" applyFont="1" applyFill="1" applyBorder="1" applyAlignment="1" applyProtection="1">
      <alignment vertical="center"/>
      <protection locked="0"/>
    </xf>
    <xf numFmtId="49" fontId="8" fillId="0" borderId="16" xfId="0" applyNumberFormat="1" applyFont="1" applyFill="1" applyBorder="1" applyAlignment="1" applyProtection="1">
      <alignment horizontal="left" vertical="center"/>
      <protection locked="0"/>
    </xf>
    <xf numFmtId="0" fontId="53" fillId="0" borderId="17" xfId="0" applyFont="1" applyFill="1" applyBorder="1" applyAlignment="1" applyProtection="1">
      <alignment vertical="center"/>
      <protection locked="0"/>
    </xf>
    <xf numFmtId="0" fontId="8" fillId="0" borderId="18" xfId="0" applyFont="1" applyFill="1" applyBorder="1" applyAlignment="1" applyProtection="1">
      <alignment vertical="center"/>
      <protection locked="0"/>
    </xf>
    <xf numFmtId="0" fontId="8" fillId="0" borderId="0" xfId="0" applyFont="1" applyFill="1" applyBorder="1" applyAlignment="1">
      <alignment vertical="center"/>
    </xf>
    <xf numFmtId="177" fontId="7" fillId="0" borderId="0" xfId="0" applyNumberFormat="1" applyFont="1" applyFill="1" applyAlignment="1">
      <alignment vertical="center"/>
    </xf>
    <xf numFmtId="0" fontId="52" fillId="0" borderId="0" xfId="0" applyFont="1" applyFill="1" applyAlignment="1">
      <alignment vertical="center"/>
    </xf>
    <xf numFmtId="180" fontId="8" fillId="0" borderId="0" xfId="0" applyNumberFormat="1" applyFont="1" applyFill="1" applyBorder="1" applyAlignment="1">
      <alignment horizontal="right" vertical="center"/>
    </xf>
    <xf numFmtId="0" fontId="33" fillId="0" borderId="8" xfId="0" applyFont="1" applyFill="1" applyBorder="1" applyAlignment="1">
      <alignment horizontal="center" vertical="center"/>
    </xf>
    <xf numFmtId="0" fontId="33" fillId="0" borderId="9" xfId="0" applyFont="1" applyFill="1" applyBorder="1" applyAlignment="1">
      <alignment horizontal="center" vertical="center"/>
    </xf>
    <xf numFmtId="180" fontId="33" fillId="0" borderId="10" xfId="0" applyNumberFormat="1" applyFont="1" applyFill="1" applyBorder="1" applyAlignment="1">
      <alignment horizontal="center" vertical="center" wrapText="1"/>
    </xf>
    <xf numFmtId="0" fontId="8" fillId="0" borderId="11" xfId="0" applyFont="1" applyFill="1" applyBorder="1" applyAlignment="1">
      <alignment horizontal="left" vertical="center"/>
    </xf>
    <xf numFmtId="0" fontId="8" fillId="0" borderId="12" xfId="0" applyFont="1" applyFill="1" applyBorder="1" applyAlignment="1">
      <alignment vertical="center"/>
    </xf>
    <xf numFmtId="180" fontId="8" fillId="0" borderId="13" xfId="0" applyNumberFormat="1" applyFont="1" applyFill="1" applyBorder="1" applyAlignment="1">
      <alignment horizontal="right" vertical="center"/>
    </xf>
    <xf numFmtId="180" fontId="8" fillId="0" borderId="12" xfId="0" applyNumberFormat="1" applyFont="1" applyFill="1" applyBorder="1" applyAlignment="1" applyProtection="1">
      <alignment horizontal="left" vertical="center"/>
      <protection locked="0"/>
    </xf>
    <xf numFmtId="182" fontId="8" fillId="0" borderId="13" xfId="0" applyNumberFormat="1" applyFont="1" applyFill="1" applyBorder="1" applyAlignment="1">
      <alignment horizontal="right" vertical="center"/>
    </xf>
    <xf numFmtId="0" fontId="8" fillId="0" borderId="13" xfId="0" applyNumberFormat="1" applyFont="1" applyFill="1" applyBorder="1" applyAlignment="1">
      <alignment horizontal="right" vertical="center"/>
    </xf>
    <xf numFmtId="183" fontId="8" fillId="0" borderId="12" xfId="0" applyNumberFormat="1" applyFont="1" applyFill="1" applyBorder="1" applyAlignment="1" applyProtection="1">
      <alignment horizontal="left" vertical="center"/>
      <protection locked="0"/>
    </xf>
    <xf numFmtId="182" fontId="33" fillId="0" borderId="13" xfId="0" applyNumberFormat="1" applyFont="1" applyFill="1" applyBorder="1" applyAlignment="1">
      <alignment horizontal="right" vertical="center"/>
    </xf>
    <xf numFmtId="0" fontId="33" fillId="0" borderId="13" xfId="0" applyNumberFormat="1" applyFont="1" applyFill="1" applyBorder="1" applyAlignment="1">
      <alignment horizontal="right" vertical="center"/>
    </xf>
    <xf numFmtId="180" fontId="33" fillId="0" borderId="13" xfId="0" applyNumberFormat="1" applyFont="1" applyFill="1" applyBorder="1" applyAlignment="1">
      <alignment horizontal="right" vertical="center"/>
    </xf>
    <xf numFmtId="0" fontId="8" fillId="0" borderId="13" xfId="0" applyNumberFormat="1" applyFont="1" applyFill="1" applyBorder="1" applyAlignment="1" applyProtection="1">
      <alignment horizontal="right" vertical="center"/>
      <protection locked="0"/>
    </xf>
    <xf numFmtId="180" fontId="8" fillId="0" borderId="13" xfId="0" applyNumberFormat="1" applyFont="1" applyFill="1" applyBorder="1" applyAlignment="1" applyProtection="1">
      <alignment horizontal="right" vertical="center"/>
      <protection locked="0"/>
    </xf>
    <xf numFmtId="182" fontId="8" fillId="0" borderId="13" xfId="0" applyNumberFormat="1" applyFont="1" applyFill="1" applyBorder="1" applyAlignment="1" applyProtection="1">
      <alignment horizontal="right" vertical="center"/>
      <protection locked="0"/>
    </xf>
    <xf numFmtId="0" fontId="8" fillId="0" borderId="14" xfId="0" applyFont="1" applyFill="1" applyBorder="1" applyAlignment="1">
      <alignment horizontal="left" vertical="center"/>
    </xf>
    <xf numFmtId="0" fontId="8" fillId="0" borderId="7" xfId="0" applyFont="1" applyFill="1" applyBorder="1" applyAlignment="1">
      <alignment vertical="center"/>
    </xf>
    <xf numFmtId="180" fontId="8" fillId="0" borderId="15" xfId="0" applyNumberFormat="1" applyFont="1" applyFill="1" applyBorder="1" applyAlignment="1">
      <alignment horizontal="right" vertical="center"/>
    </xf>
    <xf numFmtId="0" fontId="8" fillId="0" borderId="16" xfId="0" applyFont="1" applyFill="1" applyBorder="1" applyAlignment="1">
      <alignment horizontal="left" vertical="center"/>
    </xf>
    <xf numFmtId="0" fontId="38" fillId="0" borderId="17" xfId="0" applyFont="1" applyFill="1" applyBorder="1" applyAlignment="1">
      <alignment horizontal="center" vertical="center"/>
    </xf>
    <xf numFmtId="180" fontId="33" fillId="0" borderId="18" xfId="0" applyNumberFormat="1" applyFont="1" applyFill="1" applyBorder="1" applyAlignment="1">
      <alignment horizontal="right" vertical="center"/>
    </xf>
    <xf numFmtId="0" fontId="29" fillId="2" borderId="0" xfId="0" applyFont="1" applyFill="1" applyAlignment="1">
      <alignment vertical="center"/>
    </xf>
    <xf numFmtId="0" fontId="29" fillId="0" borderId="0" xfId="0" applyFont="1" applyFill="1" applyAlignment="1">
      <alignment vertical="center"/>
    </xf>
    <xf numFmtId="177" fontId="29" fillId="0" borderId="0" xfId="0" applyNumberFormat="1" applyFont="1" applyFill="1" applyAlignment="1">
      <alignment vertical="center"/>
    </xf>
    <xf numFmtId="177" fontId="31" fillId="0" borderId="0" xfId="0" applyNumberFormat="1" applyFont="1" applyFill="1" applyAlignment="1">
      <alignment horizontal="center" vertical="center"/>
    </xf>
    <xf numFmtId="180" fontId="43" fillId="0" borderId="25" xfId="0" applyNumberFormat="1" applyFont="1" applyFill="1" applyBorder="1" applyAlignment="1"/>
    <xf numFmtId="180" fontId="46" fillId="0" borderId="25" xfId="0" applyNumberFormat="1" applyFont="1" applyFill="1" applyBorder="1" applyAlignment="1">
      <alignment horizontal="right" vertical="center"/>
    </xf>
    <xf numFmtId="180" fontId="38" fillId="0" borderId="11" xfId="0" applyNumberFormat="1" applyFont="1" applyFill="1" applyBorder="1" applyAlignment="1">
      <alignment horizontal="center" vertical="center"/>
    </xf>
    <xf numFmtId="180" fontId="38" fillId="0" borderId="0" xfId="0" applyNumberFormat="1" applyFont="1" applyFill="1" applyBorder="1" applyAlignment="1">
      <alignment horizontal="center" vertical="center"/>
    </xf>
    <xf numFmtId="180" fontId="38" fillId="0" borderId="22" xfId="0" applyNumberFormat="1" applyFont="1" applyFill="1" applyBorder="1" applyAlignment="1">
      <alignment horizontal="left" vertical="center"/>
    </xf>
    <xf numFmtId="180" fontId="38" fillId="0" borderId="23" xfId="0" applyNumberFormat="1" applyFont="1" applyFill="1" applyBorder="1" applyAlignment="1">
      <alignment horizontal="right" vertical="center"/>
    </xf>
    <xf numFmtId="0" fontId="8" fillId="0" borderId="11" xfId="0" applyFont="1" applyFill="1" applyBorder="1" applyAlignment="1">
      <alignment vertical="center"/>
    </xf>
    <xf numFmtId="180" fontId="8" fillId="0" borderId="13" xfId="0" applyNumberFormat="1" applyFont="1" applyFill="1" applyBorder="1" applyAlignment="1">
      <alignment horizontal="right"/>
    </xf>
    <xf numFmtId="0" fontId="38" fillId="0" borderId="19" xfId="0" applyFont="1" applyFill="1" applyBorder="1" applyAlignment="1">
      <alignment horizontal="center" vertical="center"/>
    </xf>
    <xf numFmtId="180" fontId="8" fillId="0" borderId="21" xfId="0" applyNumberFormat="1" applyFont="1" applyFill="1" applyBorder="1" applyAlignment="1">
      <alignment horizontal="right"/>
    </xf>
    <xf numFmtId="0" fontId="43" fillId="0" borderId="0" xfId="0" applyFont="1" applyFill="1" applyAlignment="1">
      <alignment vertical="center"/>
    </xf>
    <xf numFmtId="177" fontId="43" fillId="0" borderId="0" xfId="0" applyNumberFormat="1" applyFont="1" applyFill="1" applyAlignment="1">
      <alignment vertical="center"/>
    </xf>
    <xf numFmtId="0" fontId="17" fillId="0" borderId="0" xfId="0" applyFont="1" applyFill="1" applyAlignment="1">
      <alignment horizontal="center" vertical="center"/>
    </xf>
    <xf numFmtId="177" fontId="17" fillId="0" borderId="0" xfId="0" applyNumberFormat="1" applyFont="1" applyFill="1" applyAlignment="1">
      <alignment horizontal="center" vertical="center"/>
    </xf>
    <xf numFmtId="180" fontId="52" fillId="0" borderId="0" xfId="0" applyNumberFormat="1" applyFont="1" applyFill="1" applyBorder="1" applyAlignment="1">
      <alignment horizontal="right" vertical="center"/>
    </xf>
    <xf numFmtId="0" fontId="33" fillId="0" borderId="8" xfId="0" applyFont="1" applyFill="1" applyBorder="1" applyAlignment="1">
      <alignment horizontal="center" vertical="center" wrapText="1"/>
    </xf>
    <xf numFmtId="180" fontId="33" fillId="0" borderId="10" xfId="0" applyNumberFormat="1" applyFont="1" applyFill="1" applyBorder="1" applyAlignment="1">
      <alignment horizontal="center" vertical="center"/>
    </xf>
    <xf numFmtId="0" fontId="33" fillId="0" borderId="11" xfId="0" applyFont="1" applyFill="1" applyBorder="1" applyAlignment="1">
      <alignment horizontal="left" vertical="center" wrapText="1"/>
    </xf>
    <xf numFmtId="181" fontId="8" fillId="0" borderId="11" xfId="0" applyNumberFormat="1" applyFont="1" applyFill="1" applyBorder="1" applyAlignment="1">
      <alignment horizontal="left" vertical="center"/>
    </xf>
    <xf numFmtId="180" fontId="33" fillId="0" borderId="13" xfId="0" applyNumberFormat="1" applyFont="1" applyFill="1" applyBorder="1" applyAlignment="1">
      <alignment vertical="center" wrapText="1"/>
    </xf>
    <xf numFmtId="180" fontId="8" fillId="0" borderId="13" xfId="0" applyNumberFormat="1" applyFont="1" applyFill="1" applyBorder="1" applyAlignment="1">
      <alignment horizontal="right" vertical="center" wrapText="1"/>
    </xf>
    <xf numFmtId="0" fontId="8" fillId="0" borderId="11" xfId="0" applyFont="1" applyFill="1" applyBorder="1" applyAlignment="1" applyProtection="1">
      <alignment vertical="center"/>
      <protection locked="0"/>
    </xf>
    <xf numFmtId="0" fontId="33" fillId="0" borderId="11" xfId="0" applyFont="1" applyFill="1" applyBorder="1" applyAlignment="1">
      <alignment vertical="center"/>
    </xf>
    <xf numFmtId="180" fontId="33" fillId="0" borderId="13" xfId="0" applyNumberFormat="1" applyFont="1" applyFill="1" applyBorder="1" applyAlignment="1">
      <alignment horizontal="right" vertical="center" wrapText="1"/>
    </xf>
    <xf numFmtId="180" fontId="8" fillId="0" borderId="13" xfId="0" applyNumberFormat="1" applyFont="1" applyFill="1" applyBorder="1" applyAlignment="1">
      <alignment vertical="center" wrapText="1"/>
    </xf>
    <xf numFmtId="0" fontId="8" fillId="0" borderId="11" xfId="0" applyFont="1" applyFill="1" applyBorder="1" applyAlignment="1">
      <alignment vertical="center" wrapText="1"/>
    </xf>
    <xf numFmtId="0" fontId="55" fillId="0" borderId="11" xfId="0" applyFont="1" applyFill="1" applyBorder="1" applyAlignment="1">
      <alignment vertical="center"/>
    </xf>
    <xf numFmtId="0" fontId="38" fillId="0" borderId="11" xfId="0" applyFont="1" applyFill="1" applyBorder="1" applyAlignment="1">
      <alignment vertical="center"/>
    </xf>
    <xf numFmtId="0" fontId="38" fillId="0" borderId="14" xfId="0" applyFont="1" applyFill="1" applyBorder="1" applyAlignment="1">
      <alignment vertical="center"/>
    </xf>
    <xf numFmtId="177" fontId="33" fillId="0" borderId="15" xfId="0" applyNumberFormat="1" applyFont="1" applyFill="1" applyBorder="1" applyAlignment="1">
      <alignment vertical="center"/>
    </xf>
    <xf numFmtId="0" fontId="38" fillId="0" borderId="16" xfId="0" applyFont="1" applyFill="1" applyBorder="1" applyAlignment="1">
      <alignment horizontal="center" vertical="center"/>
    </xf>
    <xf numFmtId="180" fontId="8" fillId="0" borderId="18" xfId="0" applyNumberFormat="1" applyFont="1" applyFill="1" applyBorder="1" applyAlignment="1">
      <alignment horizontal="right" vertical="center" wrapText="1"/>
    </xf>
    <xf numFmtId="0" fontId="20" fillId="0" borderId="0" xfId="0" applyFont="1" applyFill="1" applyBorder="1" applyAlignment="1"/>
    <xf numFmtId="0" fontId="56" fillId="0" borderId="0" xfId="0" applyFont="1" applyFill="1" applyBorder="1" applyAlignment="1">
      <alignment horizontal="center" vertical="center"/>
    </xf>
    <xf numFmtId="0" fontId="25" fillId="0" borderId="0" xfId="0" applyFont="1" applyFill="1" applyBorder="1" applyAlignment="1">
      <alignment vertical="center"/>
    </xf>
    <xf numFmtId="0" fontId="57" fillId="0" borderId="0" xfId="0" applyFont="1" applyFill="1" applyBorder="1" applyAlignment="1"/>
    <xf numFmtId="0" fontId="26" fillId="0" borderId="0" xfId="0" applyFont="1" applyFill="1" applyBorder="1" applyAlignment="1">
      <alignment vertical="center"/>
    </xf>
    <xf numFmtId="0" fontId="57" fillId="0" borderId="0" xfId="0" applyFont="1" applyFill="1" applyAlignment="1"/>
    <xf numFmtId="0" fontId="26" fillId="0" borderId="0" xfId="0" applyFont="1" applyFill="1" applyAlignment="1">
      <alignment vertical="center"/>
    </xf>
    <xf numFmtId="0" fontId="25" fillId="0" borderId="0" xfId="0" applyFont="1" applyFill="1" applyBorder="1" applyAlignment="1">
      <alignment horizontal="left" vertical="center"/>
    </xf>
    <xf numFmtId="0" fontId="58" fillId="0" borderId="0" xfId="0" applyFont="1" applyFill="1" applyBorder="1" applyAlignment="1">
      <alignment vertical="center"/>
    </xf>
    <xf numFmtId="0" fontId="58" fillId="0" borderId="0" xfId="0" applyFont="1" applyFill="1" applyAlignment="1">
      <alignment vertical="center"/>
    </xf>
    <xf numFmtId="0" fontId="56" fillId="0" borderId="0" xfId="0" applyFont="1" applyFill="1" applyBorder="1" applyAlignment="1">
      <alignment vertical="center"/>
    </xf>
    <xf numFmtId="0" fontId="59" fillId="0" borderId="0" xfId="0" applyFont="1" applyFill="1" applyBorder="1" applyAlignment="1">
      <alignment horizontal="center" vertical="center"/>
    </xf>
  </cellXfs>
  <cellStyles count="19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2 4" xfId="49"/>
    <cellStyle name="好_保定市2015年预算表格（八张全表不含定州） 2" xfId="50"/>
    <cellStyle name="常规_功能分类1212zhangl" xfId="51"/>
    <cellStyle name="常规 3 4 3" xfId="52"/>
    <cellStyle name="常规 7 3" xfId="53"/>
    <cellStyle name="百分比 2 6" xfId="54"/>
    <cellStyle name="百分比 2" xfId="55"/>
    <cellStyle name="常规 6" xfId="56"/>
    <cellStyle name="百分比 2 5" xfId="57"/>
    <cellStyle name="常规 5 2" xfId="58"/>
    <cellStyle name="差_保定市2015年预算表格（八张全表不含定州） 2" xfId="59"/>
    <cellStyle name="百分比 2 2" xfId="60"/>
    <cellStyle name="常规 5 2 2" xfId="61"/>
    <cellStyle name="差_保定市2015年预算表格（八张全表不含定州） 2 2" xfId="62"/>
    <cellStyle name="百分比 2 3" xfId="63"/>
    <cellStyle name="差_保定市2015年预算表格（八张全表不含定州） 2 3" xfId="64"/>
    <cellStyle name="常规 8 3" xfId="65"/>
    <cellStyle name="常规 3 2 6" xfId="66"/>
    <cellStyle name="常规 8 2" xfId="67"/>
    <cellStyle name="好_保定市2015年预算表格（八张全表不含定州） 2 2" xfId="68"/>
    <cellStyle name="常规_功能分类1212zhangl 2" xfId="69"/>
    <cellStyle name="好_保定市2015年预算表格（八张全表不含定州） 2 3" xfId="70"/>
    <cellStyle name="百分比 2 4" xfId="71"/>
    <cellStyle name="百分比 2 3 2 2" xfId="72"/>
    <cellStyle name="百分比 2 2 3" xfId="73"/>
    <cellStyle name="百分比 2 2 2" xfId="74"/>
    <cellStyle name="百分比 2 2 2 2" xfId="75"/>
    <cellStyle name="百分比 2 3 2" xfId="76"/>
    <cellStyle name="百分比 2 3 3" xfId="77"/>
    <cellStyle name="百分比 2 4 2" xfId="78"/>
    <cellStyle name="常规 5" xfId="79"/>
    <cellStyle name="差_保定市2015年预算表格（八张全表不含定州）" xfId="80"/>
    <cellStyle name="差_保定市2015年预算表格（八张全表不含定州） 2 2 2" xfId="81"/>
    <cellStyle name="常规 5 3" xfId="82"/>
    <cellStyle name="差_保定市2015年预算表格（八张全表不含定州） 3" xfId="83"/>
    <cellStyle name="差_部门基本支出预算统计表2016发海娟" xfId="84"/>
    <cellStyle name="差_部门基本支出预算统计表2016发海娟 2" xfId="85"/>
    <cellStyle name="差_部门基本支出预算统计表2016发海娟 2 2" xfId="86"/>
    <cellStyle name="差_部门基本支出预算统计表2016发海娟 2 2 2" xfId="87"/>
    <cellStyle name="差_部门基本支出预算统计表2016发海娟 2 3" xfId="88"/>
    <cellStyle name="常规 3_保定市2015年预算表格（八张全表不含定州）" xfId="89"/>
    <cellStyle name="差_部门基本支出预算统计表2016发海娟 3" xfId="90"/>
    <cellStyle name="常规 10" xfId="91"/>
    <cellStyle name="常规 10 2" xfId="92"/>
    <cellStyle name="常规 2 7" xfId="93"/>
    <cellStyle name="常规 10 2 2" xfId="94"/>
    <cellStyle name="常规 10 2 2 2" xfId="95"/>
    <cellStyle name="常规 10 2 3" xfId="96"/>
    <cellStyle name="常规 10 3" xfId="97"/>
    <cellStyle name="常规 11" xfId="98"/>
    <cellStyle name="常规 11 2" xfId="99"/>
    <cellStyle name="常规 11 2 2" xfId="100"/>
    <cellStyle name="常规 2 3 2 2" xfId="101"/>
    <cellStyle name="常规 11 3" xfId="102"/>
    <cellStyle name="常规 12" xfId="103"/>
    <cellStyle name="常规 13" xfId="104"/>
    <cellStyle name="常规 2" xfId="105"/>
    <cellStyle name="常规 2 2" xfId="106"/>
    <cellStyle name="常规 2 2 2" xfId="107"/>
    <cellStyle name="常规 2 2 2 2" xfId="108"/>
    <cellStyle name="常规 2 2 2 2 2" xfId="109"/>
    <cellStyle name="常规 2 2 2 3" xfId="110"/>
    <cellStyle name="常规 2 2 3" xfId="111"/>
    <cellStyle name="常规 2 2 3 2" xfId="112"/>
    <cellStyle name="好_保定市2015年预算表格（八张全表不含定州） 3" xfId="113"/>
    <cellStyle name="常规 2 2 3 2 2" xfId="114"/>
    <cellStyle name="常规 2 2 3 3" xfId="115"/>
    <cellStyle name="常规 2 2 4 2" xfId="116"/>
    <cellStyle name="常规 2 2 5" xfId="117"/>
    <cellStyle name="常规 2 2 6" xfId="118"/>
    <cellStyle name="常规 2 3" xfId="119"/>
    <cellStyle name="常规 2 3 2" xfId="120"/>
    <cellStyle name="常规 2 3 3" xfId="121"/>
    <cellStyle name="常规 2 4" xfId="122"/>
    <cellStyle name="常规 2 4 2" xfId="123"/>
    <cellStyle name="常规 2 4 2 2" xfId="124"/>
    <cellStyle name="常规 2 4 3" xfId="125"/>
    <cellStyle name="常规 2 5" xfId="126"/>
    <cellStyle name="常规 2 5 2" xfId="127"/>
    <cellStyle name="常规 2 6" xfId="128"/>
    <cellStyle name="常规 2_保定市2015年预算表格（八张全表不含定州）" xfId="129"/>
    <cellStyle name="常规 3" xfId="130"/>
    <cellStyle name="常规 3 2" xfId="131"/>
    <cellStyle name="常规 3 2 2" xfId="132"/>
    <cellStyle name="常规 3 2 2 2" xfId="133"/>
    <cellStyle name="常规 3 2 2 2 2" xfId="134"/>
    <cellStyle name="常规 3 2 2 3" xfId="135"/>
    <cellStyle name="常规 3 2 3" xfId="136"/>
    <cellStyle name="常规 3 2 3 2" xfId="137"/>
    <cellStyle name="常规 3 2 3 2 2" xfId="138"/>
    <cellStyle name="常规 3 2 3 3" xfId="139"/>
    <cellStyle name="常规 3 2 4" xfId="140"/>
    <cellStyle name="常规 3 2 4 2" xfId="141"/>
    <cellStyle name="常规 3 2 5" xfId="142"/>
    <cellStyle name="常规 3 3" xfId="143"/>
    <cellStyle name="常规 3 3 2" xfId="144"/>
    <cellStyle name="常规 3 3 2 2" xfId="145"/>
    <cellStyle name="常规 3 3 3" xfId="146"/>
    <cellStyle name="常规 3 4" xfId="147"/>
    <cellStyle name="常规 3 4 2" xfId="148"/>
    <cellStyle name="常规 3 4 2 2" xfId="149"/>
    <cellStyle name="常规 3 5" xfId="150"/>
    <cellStyle name="常规 3 5 2" xfId="151"/>
    <cellStyle name="常规 3 6" xfId="152"/>
    <cellStyle name="常规 3 7" xfId="153"/>
    <cellStyle name="常规 3 8" xfId="154"/>
    <cellStyle name="常规 4" xfId="155"/>
    <cellStyle name="常规 4 2" xfId="156"/>
    <cellStyle name="常规 4 4" xfId="157"/>
    <cellStyle name="常规 4 2 2" xfId="158"/>
    <cellStyle name="常规 4 4 2" xfId="159"/>
    <cellStyle name="常规 4 2 2 2" xfId="160"/>
    <cellStyle name="常规 4 5" xfId="161"/>
    <cellStyle name="常规 4 2 3" xfId="162"/>
    <cellStyle name="常规 4 3" xfId="163"/>
    <cellStyle name="常规 4 3 2" xfId="164"/>
    <cellStyle name="常规 4 3 2 2" xfId="165"/>
    <cellStyle name="常规 4 3 3" xfId="166"/>
    <cellStyle name="常规 4 6" xfId="167"/>
    <cellStyle name="常规 6 2" xfId="168"/>
    <cellStyle name="常规 6 2 2" xfId="169"/>
    <cellStyle name="常规 6 3" xfId="170"/>
    <cellStyle name="常规_人代会报告附表（定）曹铂0103" xfId="171"/>
    <cellStyle name="常规 7" xfId="172"/>
    <cellStyle name="常规_人代会报告附表（定）曹铂0103 2" xfId="173"/>
    <cellStyle name="常规 7 2" xfId="174"/>
    <cellStyle name="常规 7 2 2" xfId="175"/>
    <cellStyle name="常规 8" xfId="176"/>
    <cellStyle name="常规 8 2 2" xfId="177"/>
    <cellStyle name="常规 9" xfId="178"/>
    <cellStyle name="常规 9 2" xfId="179"/>
    <cellStyle name="常规 9 2 2" xfId="180"/>
    <cellStyle name="常规 9 3" xfId="181"/>
    <cellStyle name="常规_2013.1.人代会报告附表" xfId="182"/>
    <cellStyle name="好_保定市2015年预算表格（八张全表不含定州）" xfId="183"/>
    <cellStyle name="好_保定市2015年预算表格（八张全表不含定州） 2 2 2" xfId="184"/>
    <cellStyle name="好_部门基本支出预算统计表2016发海娟" xfId="185"/>
    <cellStyle name="好_部门基本支出预算统计表2016发海娟 2" xfId="186"/>
    <cellStyle name="好_部门基本支出预算统计表2016发海娟 2 2" xfId="187"/>
    <cellStyle name="好_部门基本支出预算统计表2016发海娟 2 2 2" xfId="188"/>
    <cellStyle name="好_部门基本支出预算统计表2016发海娟 2 3" xfId="189"/>
    <cellStyle name="好_部门基本支出预算统计表2016发海娟 3" xfId="190"/>
  </cellStyles>
  <dxfs count="1">
    <dxf>
      <fill>
        <patternFill patternType="solid">
          <bgColor rgb="FFFF9900"/>
        </patternFill>
      </fill>
    </dxf>
  </dxfs>
  <tableStyles count="0" defaultTableStyle="TableStyleMedium2" defaultPivotStyle="PivotStyleLight16"/>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3" Type="http://schemas.openxmlformats.org/officeDocument/2006/relationships/sharedStrings" Target="sharedStrings.xml"/><Relationship Id="rId32" Type="http://schemas.openxmlformats.org/officeDocument/2006/relationships/styles" Target="styles.xml"/><Relationship Id="rId31" Type="http://schemas.openxmlformats.org/officeDocument/2006/relationships/theme" Target="theme/theme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xmlns:mc="http://schemas.openxmlformats.org/markup-compatibility/2006" xmlns:a14="http://schemas.microsoft.com/office/drawing/2010/main" val="FFFFFF" mc:Ignorable="a14" a14:legacySpreadsheetColorIndex="65"/>
        </a:solidFill>
        <a:ln w="9525" cap="flat" cmpd="sng">
          <a:solidFill>
            <a:srgbClr xmlns:mc="http://schemas.openxmlformats.org/markup-compatibility/2006" xmlns:a14="http://schemas.microsoft.com/office/drawing/2010/main" val="000000" mc:Ignorable="a14" a14:legacySpreadsheetColorIndex="64"/>
          </a:solidFill>
          <a:prstDash val="solid"/>
          <a:headEnd type="none" w="med" len="med"/>
          <a:tailEnd type="none" w="med" len="med"/>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9" tint="0.4"/>
  </sheetPr>
  <dimension ref="A1:H16"/>
  <sheetViews>
    <sheetView workbookViewId="0">
      <selection activeCell="A1" sqref="A1:H16"/>
    </sheetView>
  </sheetViews>
  <sheetFormatPr defaultColWidth="9" defaultRowHeight="13.5" outlineLevelCol="7"/>
  <cols>
    <col min="1" max="7" width="9" style="367"/>
    <col min="8" max="8" width="17.625" style="367" customWidth="1"/>
    <col min="9" max="16384" width="9" style="367"/>
  </cols>
  <sheetData>
    <row r="1" s="367" customFormat="1" spans="1:8">
      <c r="A1" s="378" t="s">
        <v>0</v>
      </c>
      <c r="B1" s="378"/>
      <c r="C1" s="378"/>
      <c r="D1" s="378"/>
      <c r="E1" s="378"/>
      <c r="F1" s="378"/>
      <c r="G1" s="378"/>
      <c r="H1" s="378"/>
    </row>
    <row r="2" s="367" customFormat="1" spans="1:8">
      <c r="A2" s="378"/>
      <c r="B2" s="378"/>
      <c r="C2" s="378"/>
      <c r="D2" s="378"/>
      <c r="E2" s="378"/>
      <c r="F2" s="378"/>
      <c r="G2" s="378"/>
      <c r="H2" s="378"/>
    </row>
    <row r="3" s="367" customFormat="1" spans="1:8">
      <c r="A3" s="378"/>
      <c r="B3" s="378"/>
      <c r="C3" s="378"/>
      <c r="D3" s="378"/>
      <c r="E3" s="378"/>
      <c r="F3" s="378"/>
      <c r="G3" s="378"/>
      <c r="H3" s="378"/>
    </row>
    <row r="4" s="367" customFormat="1" spans="1:8">
      <c r="A4" s="378"/>
      <c r="B4" s="378"/>
      <c r="C4" s="378"/>
      <c r="D4" s="378"/>
      <c r="E4" s="378"/>
      <c r="F4" s="378"/>
      <c r="G4" s="378"/>
      <c r="H4" s="378"/>
    </row>
    <row r="5" s="367" customFormat="1" spans="1:8">
      <c r="A5" s="378"/>
      <c r="B5" s="378"/>
      <c r="C5" s="378"/>
      <c r="D5" s="378"/>
      <c r="E5" s="378"/>
      <c r="F5" s="378"/>
      <c r="G5" s="378"/>
      <c r="H5" s="378"/>
    </row>
    <row r="6" s="367" customFormat="1" spans="1:8">
      <c r="A6" s="378"/>
      <c r="B6" s="378"/>
      <c r="C6" s="378"/>
      <c r="D6" s="378"/>
      <c r="E6" s="378"/>
      <c r="F6" s="378"/>
      <c r="G6" s="378"/>
      <c r="H6" s="378"/>
    </row>
    <row r="7" s="367" customFormat="1" spans="1:8">
      <c r="A7" s="378"/>
      <c r="B7" s="378"/>
      <c r="C7" s="378"/>
      <c r="D7" s="378"/>
      <c r="E7" s="378"/>
      <c r="F7" s="378"/>
      <c r="G7" s="378"/>
      <c r="H7" s="378"/>
    </row>
    <row r="8" s="367" customFormat="1" spans="1:8">
      <c r="A8" s="378"/>
      <c r="B8" s="378"/>
      <c r="C8" s="378"/>
      <c r="D8" s="378"/>
      <c r="E8" s="378"/>
      <c r="F8" s="378"/>
      <c r="G8" s="378"/>
      <c r="H8" s="378"/>
    </row>
    <row r="9" s="367" customFormat="1" spans="1:8">
      <c r="A9" s="378"/>
      <c r="B9" s="378"/>
      <c r="C9" s="378"/>
      <c r="D9" s="378"/>
      <c r="E9" s="378"/>
      <c r="F9" s="378"/>
      <c r="G9" s="378"/>
      <c r="H9" s="378"/>
    </row>
    <row r="10" s="367" customFormat="1" spans="1:8">
      <c r="A10" s="378"/>
      <c r="B10" s="378"/>
      <c r="C10" s="378"/>
      <c r="D10" s="378"/>
      <c r="E10" s="378"/>
      <c r="F10" s="378"/>
      <c r="G10" s="378"/>
      <c r="H10" s="378"/>
    </row>
    <row r="11" s="367" customFormat="1" spans="1:8">
      <c r="A11" s="378"/>
      <c r="B11" s="378"/>
      <c r="C11" s="378"/>
      <c r="D11" s="378"/>
      <c r="E11" s="378"/>
      <c r="F11" s="378"/>
      <c r="G11" s="378"/>
      <c r="H11" s="378"/>
    </row>
    <row r="12" s="367" customFormat="1" spans="1:8">
      <c r="A12" s="378"/>
      <c r="B12" s="378"/>
      <c r="C12" s="378"/>
      <c r="D12" s="378"/>
      <c r="E12" s="378"/>
      <c r="F12" s="378"/>
      <c r="G12" s="378"/>
      <c r="H12" s="378"/>
    </row>
    <row r="13" s="367" customFormat="1" spans="1:8">
      <c r="A13" s="378"/>
      <c r="B13" s="378"/>
      <c r="C13" s="378"/>
      <c r="D13" s="378"/>
      <c r="E13" s="378"/>
      <c r="F13" s="378"/>
      <c r="G13" s="378"/>
      <c r="H13" s="378"/>
    </row>
    <row r="14" s="367" customFormat="1" spans="1:8">
      <c r="A14" s="378"/>
      <c r="B14" s="378"/>
      <c r="C14" s="378"/>
      <c r="D14" s="378"/>
      <c r="E14" s="378"/>
      <c r="F14" s="378"/>
      <c r="G14" s="378"/>
      <c r="H14" s="378"/>
    </row>
    <row r="15" s="367" customFormat="1" spans="1:8">
      <c r="A15" s="378"/>
      <c r="B15" s="378"/>
      <c r="C15" s="378"/>
      <c r="D15" s="378"/>
      <c r="E15" s="378"/>
      <c r="F15" s="378"/>
      <c r="G15" s="378"/>
      <c r="H15" s="378"/>
    </row>
    <row r="16" s="367" customFormat="1" spans="1:8">
      <c r="A16" s="378"/>
      <c r="B16" s="378"/>
      <c r="C16" s="378"/>
      <c r="D16" s="378"/>
      <c r="E16" s="378"/>
      <c r="F16" s="378"/>
      <c r="G16" s="378"/>
      <c r="H16" s="378"/>
    </row>
  </sheetData>
  <mergeCells count="1">
    <mergeCell ref="A1:H16"/>
  </mergeCells>
  <pageMargins left="0.75" right="0.75" top="1" bottom="1" header="0.5" footer="0.5"/>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9" tint="0.4"/>
    <pageSetUpPr fitToPage="1"/>
  </sheetPr>
  <dimension ref="A1:C34"/>
  <sheetViews>
    <sheetView workbookViewId="0">
      <selection activeCell="G20" sqref="G20"/>
    </sheetView>
  </sheetViews>
  <sheetFormatPr defaultColWidth="9" defaultRowHeight="20" customHeight="1" outlineLevelCol="2"/>
  <cols>
    <col min="1" max="1" width="12.75" style="230" customWidth="1"/>
    <col min="2" max="2" width="43.125" style="231" customWidth="1"/>
    <col min="3" max="3" width="13.125" style="230" customWidth="1"/>
    <col min="4" max="16384" width="9" style="230"/>
  </cols>
  <sheetData>
    <row r="1" customHeight="1" spans="1:1">
      <c r="A1" s="230" t="s">
        <v>1209</v>
      </c>
    </row>
    <row r="2" customHeight="1" spans="1:3">
      <c r="A2" s="143" t="s">
        <v>1210</v>
      </c>
      <c r="B2" s="143"/>
      <c r="C2" s="143"/>
    </row>
    <row r="3" customHeight="1" spans="1:3">
      <c r="A3" s="144"/>
      <c r="B3" s="232"/>
      <c r="C3" s="233" t="s">
        <v>142</v>
      </c>
    </row>
    <row r="4" customHeight="1" spans="1:3">
      <c r="A4" s="234" t="s">
        <v>143</v>
      </c>
      <c r="B4" s="235" t="s">
        <v>144</v>
      </c>
      <c r="C4" s="236" t="s">
        <v>145</v>
      </c>
    </row>
    <row r="5" customHeight="1" spans="1:3">
      <c r="A5" s="237"/>
      <c r="B5" s="238" t="s">
        <v>1211</v>
      </c>
      <c r="C5" s="239">
        <f>C6+C9+C12+C19+C24+C27+C30</f>
        <v>1081317</v>
      </c>
    </row>
    <row r="6" customHeight="1" spans="1:3">
      <c r="A6" s="240">
        <v>207</v>
      </c>
      <c r="B6" s="241" t="s">
        <v>1212</v>
      </c>
      <c r="C6" s="239">
        <f t="shared" ref="C6:C10" si="0">C7</f>
        <v>11</v>
      </c>
    </row>
    <row r="7" customHeight="1" spans="1:3">
      <c r="A7" s="242" t="s">
        <v>1213</v>
      </c>
      <c r="B7" s="243" t="s">
        <v>1214</v>
      </c>
      <c r="C7" s="244">
        <f t="shared" si="0"/>
        <v>11</v>
      </c>
    </row>
    <row r="8" customHeight="1" spans="1:3">
      <c r="A8" s="242" t="s">
        <v>1215</v>
      </c>
      <c r="B8" s="243" t="s">
        <v>1216</v>
      </c>
      <c r="C8" s="244">
        <v>11</v>
      </c>
    </row>
    <row r="9" customHeight="1" spans="1:3">
      <c r="A9" s="240" t="s">
        <v>1217</v>
      </c>
      <c r="B9" s="241" t="s">
        <v>1218</v>
      </c>
      <c r="C9" s="239">
        <f t="shared" si="0"/>
        <v>864</v>
      </c>
    </row>
    <row r="10" customHeight="1" spans="1:3">
      <c r="A10" s="242" t="s">
        <v>1219</v>
      </c>
      <c r="B10" s="243" t="s">
        <v>1220</v>
      </c>
      <c r="C10" s="244">
        <f t="shared" si="0"/>
        <v>864</v>
      </c>
    </row>
    <row r="11" customHeight="1" spans="1:3">
      <c r="A11" s="242" t="s">
        <v>1221</v>
      </c>
      <c r="B11" s="243" t="s">
        <v>1222</v>
      </c>
      <c r="C11" s="244">
        <v>864</v>
      </c>
    </row>
    <row r="12" customHeight="1" spans="1:3">
      <c r="A12" s="240">
        <v>212</v>
      </c>
      <c r="B12" s="241" t="s">
        <v>1223</v>
      </c>
      <c r="C12" s="239">
        <f>C13+C15+C17</f>
        <v>930433</v>
      </c>
    </row>
    <row r="13" customHeight="1" spans="1:3">
      <c r="A13" s="242" t="s">
        <v>1224</v>
      </c>
      <c r="B13" s="243" t="s">
        <v>1225</v>
      </c>
      <c r="C13" s="244">
        <f>C14</f>
        <v>911301</v>
      </c>
    </row>
    <row r="14" customHeight="1" spans="1:3">
      <c r="A14" s="242" t="s">
        <v>1226</v>
      </c>
      <c r="B14" s="243" t="s">
        <v>1227</v>
      </c>
      <c r="C14" s="244">
        <v>911301</v>
      </c>
    </row>
    <row r="15" customHeight="1" spans="1:3">
      <c r="A15" s="242" t="s">
        <v>1228</v>
      </c>
      <c r="B15" s="243" t="s">
        <v>1229</v>
      </c>
      <c r="C15" s="244">
        <f>C16</f>
        <v>8482</v>
      </c>
    </row>
    <row r="16" customHeight="1" spans="1:3">
      <c r="A16" s="242" t="s">
        <v>1230</v>
      </c>
      <c r="B16" s="243" t="s">
        <v>1231</v>
      </c>
      <c r="C16" s="244">
        <v>8482</v>
      </c>
    </row>
    <row r="17" customHeight="1" spans="1:3">
      <c r="A17" s="242" t="s">
        <v>1232</v>
      </c>
      <c r="B17" s="243" t="s">
        <v>1233</v>
      </c>
      <c r="C17" s="244">
        <f>C18</f>
        <v>10650</v>
      </c>
    </row>
    <row r="18" customHeight="1" spans="1:3">
      <c r="A18" s="242" t="s">
        <v>1234</v>
      </c>
      <c r="B18" s="243" t="s">
        <v>1235</v>
      </c>
      <c r="C18" s="244">
        <v>10650</v>
      </c>
    </row>
    <row r="19" customHeight="1" spans="1:3">
      <c r="A19" s="240">
        <v>214</v>
      </c>
      <c r="B19" s="245" t="s">
        <v>1236</v>
      </c>
      <c r="C19" s="239">
        <f>C20+C22</f>
        <v>36281</v>
      </c>
    </row>
    <row r="20" customHeight="1" spans="1:3">
      <c r="A20" s="242" t="s">
        <v>1237</v>
      </c>
      <c r="B20" s="243" t="s">
        <v>1238</v>
      </c>
      <c r="C20" s="244">
        <f t="shared" ref="C20:C25" si="1">C21</f>
        <v>30000</v>
      </c>
    </row>
    <row r="21" customHeight="1" spans="1:3">
      <c r="A21" s="242" t="s">
        <v>1239</v>
      </c>
      <c r="B21" s="243" t="s">
        <v>1240</v>
      </c>
      <c r="C21" s="244">
        <v>30000</v>
      </c>
    </row>
    <row r="22" customHeight="1" spans="1:3">
      <c r="A22" s="242" t="s">
        <v>1241</v>
      </c>
      <c r="B22" s="243" t="s">
        <v>1242</v>
      </c>
      <c r="C22" s="244">
        <f t="shared" si="1"/>
        <v>6281</v>
      </c>
    </row>
    <row r="23" customHeight="1" spans="1:3">
      <c r="A23" s="242" t="s">
        <v>1243</v>
      </c>
      <c r="B23" s="243" t="s">
        <v>1244</v>
      </c>
      <c r="C23" s="244">
        <v>6281</v>
      </c>
    </row>
    <row r="24" customHeight="1" spans="1:3">
      <c r="A24" s="240">
        <v>229</v>
      </c>
      <c r="B24" s="241" t="s">
        <v>1245</v>
      </c>
      <c r="C24" s="239">
        <f t="shared" si="1"/>
        <v>267</v>
      </c>
    </row>
    <row r="25" customHeight="1" spans="1:3">
      <c r="A25" s="242" t="s">
        <v>1246</v>
      </c>
      <c r="B25" s="243" t="s">
        <v>1247</v>
      </c>
      <c r="C25" s="244">
        <f t="shared" si="1"/>
        <v>267</v>
      </c>
    </row>
    <row r="26" customHeight="1" spans="1:3">
      <c r="A26" s="242" t="s">
        <v>1248</v>
      </c>
      <c r="B26" s="243" t="s">
        <v>1249</v>
      </c>
      <c r="C26" s="244">
        <v>267</v>
      </c>
    </row>
    <row r="27" customHeight="1" spans="1:3">
      <c r="A27" s="240">
        <v>232</v>
      </c>
      <c r="B27" s="245" t="s">
        <v>1250</v>
      </c>
      <c r="C27" s="239">
        <f t="shared" ref="C27:C31" si="2">C28</f>
        <v>112261</v>
      </c>
    </row>
    <row r="28" customHeight="1" spans="1:3">
      <c r="A28" s="242" t="s">
        <v>1251</v>
      </c>
      <c r="B28" s="243" t="s">
        <v>1252</v>
      </c>
      <c r="C28" s="244">
        <f t="shared" si="2"/>
        <v>112261</v>
      </c>
    </row>
    <row r="29" customHeight="1" spans="1:3">
      <c r="A29" s="242" t="s">
        <v>1253</v>
      </c>
      <c r="B29" s="243" t="s">
        <v>1254</v>
      </c>
      <c r="C29" s="244">
        <v>112261</v>
      </c>
    </row>
    <row r="30" customHeight="1" spans="1:3">
      <c r="A30" s="240">
        <v>233</v>
      </c>
      <c r="B30" s="245" t="s">
        <v>1255</v>
      </c>
      <c r="C30" s="239">
        <f t="shared" si="2"/>
        <v>1200</v>
      </c>
    </row>
    <row r="31" customHeight="1" spans="1:3">
      <c r="A31" s="242" t="s">
        <v>1256</v>
      </c>
      <c r="B31" s="243" t="s">
        <v>1257</v>
      </c>
      <c r="C31" s="244">
        <f t="shared" si="2"/>
        <v>1200</v>
      </c>
    </row>
    <row r="32" customHeight="1" spans="1:3">
      <c r="A32" s="242" t="s">
        <v>1258</v>
      </c>
      <c r="B32" s="243" t="s">
        <v>1259</v>
      </c>
      <c r="C32" s="244">
        <v>1200</v>
      </c>
    </row>
    <row r="33" customHeight="1" spans="1:3">
      <c r="A33" s="246"/>
      <c r="B33" s="247" t="s">
        <v>1260</v>
      </c>
      <c r="C33" s="248">
        <v>220910</v>
      </c>
    </row>
    <row r="34" ht="22" customHeight="1" spans="1:3">
      <c r="A34" s="249"/>
      <c r="B34" s="250" t="s">
        <v>1261</v>
      </c>
      <c r="C34" s="251">
        <f>C5+C33</f>
        <v>1302227</v>
      </c>
    </row>
  </sheetData>
  <mergeCells count="1">
    <mergeCell ref="A2:C2"/>
  </mergeCells>
  <printOptions horizontalCentered="1"/>
  <pageMargins left="0.751388888888889" right="0.751388888888889" top="0.60625" bottom="0.60625" header="0.5" footer="0.5"/>
  <pageSetup paperSize="9" fitToHeight="0" orientation="portrait" horizont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9" tint="0.4"/>
    <pageSetUpPr fitToPage="1"/>
  </sheetPr>
  <dimension ref="A1:C63"/>
  <sheetViews>
    <sheetView zoomScaleSheetLayoutView="60" workbookViewId="0">
      <selection activeCell="H8" sqref="H8"/>
    </sheetView>
  </sheetViews>
  <sheetFormatPr defaultColWidth="9" defaultRowHeight="14.25" outlineLevelCol="2"/>
  <cols>
    <col min="1" max="1" width="9.875" style="190" customWidth="1"/>
    <col min="2" max="2" width="36" style="190" customWidth="1"/>
    <col min="3" max="3" width="13.625" style="214" customWidth="1"/>
    <col min="4" max="16384" width="9" style="190"/>
  </cols>
  <sheetData>
    <row r="1" ht="16" customHeight="1" spans="1:1">
      <c r="A1" s="190" t="s">
        <v>1262</v>
      </c>
    </row>
    <row r="2" ht="21" customHeight="1" spans="1:3">
      <c r="A2" s="215" t="s">
        <v>1263</v>
      </c>
      <c r="B2" s="215"/>
      <c r="C2" s="215"/>
    </row>
    <row r="3" ht="24" customHeight="1" spans="2:3">
      <c r="B3" s="216" t="s">
        <v>40</v>
      </c>
      <c r="C3" s="217"/>
    </row>
    <row r="4" ht="28" customHeight="1" spans="1:3">
      <c r="A4" s="218" t="s">
        <v>1264</v>
      </c>
      <c r="B4" s="219" t="s">
        <v>1265</v>
      </c>
      <c r="C4" s="220" t="s">
        <v>1266</v>
      </c>
    </row>
    <row r="5" ht="20.1" customHeight="1" spans="1:3">
      <c r="A5" s="221">
        <v>207</v>
      </c>
      <c r="B5" s="222" t="s">
        <v>1267</v>
      </c>
      <c r="C5" s="223">
        <f t="shared" ref="C5:C9" si="0">C6</f>
        <v>11</v>
      </c>
    </row>
    <row r="6" ht="20.1" customHeight="1" spans="1:3">
      <c r="A6" s="224" t="s">
        <v>1213</v>
      </c>
      <c r="B6" s="225" t="s">
        <v>1268</v>
      </c>
      <c r="C6" s="226">
        <f t="shared" si="0"/>
        <v>11</v>
      </c>
    </row>
    <row r="7" ht="20.1" customHeight="1" spans="1:3">
      <c r="A7" s="224" t="s">
        <v>1215</v>
      </c>
      <c r="B7" s="225" t="s">
        <v>1269</v>
      </c>
      <c r="C7" s="226">
        <v>11</v>
      </c>
    </row>
    <row r="8" ht="20.1" customHeight="1" spans="1:3">
      <c r="A8" s="221" t="s">
        <v>1217</v>
      </c>
      <c r="B8" s="222" t="s">
        <v>1270</v>
      </c>
      <c r="C8" s="223">
        <f t="shared" si="0"/>
        <v>864</v>
      </c>
    </row>
    <row r="9" ht="20.1" customHeight="1" spans="1:3">
      <c r="A9" s="224" t="s">
        <v>1219</v>
      </c>
      <c r="B9" s="225" t="s">
        <v>1271</v>
      </c>
      <c r="C9" s="226">
        <f t="shared" si="0"/>
        <v>864</v>
      </c>
    </row>
    <row r="10" ht="20.1" customHeight="1" spans="1:3">
      <c r="A10" s="224" t="s">
        <v>1221</v>
      </c>
      <c r="B10" s="225" t="s">
        <v>1272</v>
      </c>
      <c r="C10" s="226">
        <v>864</v>
      </c>
    </row>
    <row r="11" ht="20.1" customHeight="1" spans="1:3">
      <c r="A11" s="221">
        <v>212</v>
      </c>
      <c r="B11" s="222" t="s">
        <v>1273</v>
      </c>
      <c r="C11" s="223">
        <f>C12+C14+C16</f>
        <v>930433</v>
      </c>
    </row>
    <row r="12" ht="20.1" customHeight="1" spans="1:3">
      <c r="A12" s="224" t="s">
        <v>1224</v>
      </c>
      <c r="B12" s="225" t="s">
        <v>1274</v>
      </c>
      <c r="C12" s="226">
        <f>C13</f>
        <v>911301</v>
      </c>
    </row>
    <row r="13" ht="20.1" customHeight="1" spans="1:3">
      <c r="A13" s="224" t="s">
        <v>1226</v>
      </c>
      <c r="B13" s="225" t="s">
        <v>1275</v>
      </c>
      <c r="C13" s="226">
        <v>911301</v>
      </c>
    </row>
    <row r="14" ht="20.1" customHeight="1" spans="1:3">
      <c r="A14" s="224" t="s">
        <v>1228</v>
      </c>
      <c r="B14" s="225" t="s">
        <v>1276</v>
      </c>
      <c r="C14" s="226">
        <f>C15</f>
        <v>8482</v>
      </c>
    </row>
    <row r="15" ht="20.1" customHeight="1" spans="1:3">
      <c r="A15" s="224" t="s">
        <v>1230</v>
      </c>
      <c r="B15" s="225" t="s">
        <v>1277</v>
      </c>
      <c r="C15" s="226">
        <v>8482</v>
      </c>
    </row>
    <row r="16" ht="20.1" customHeight="1" spans="1:3">
      <c r="A16" s="224" t="s">
        <v>1232</v>
      </c>
      <c r="B16" s="225" t="s">
        <v>1278</v>
      </c>
      <c r="C16" s="226">
        <f>C17</f>
        <v>10650</v>
      </c>
    </row>
    <row r="17" ht="20.1" customHeight="1" spans="1:3">
      <c r="A17" s="224" t="s">
        <v>1234</v>
      </c>
      <c r="B17" s="225" t="s">
        <v>1279</v>
      </c>
      <c r="C17" s="226">
        <v>10650</v>
      </c>
    </row>
    <row r="18" ht="20.1" customHeight="1" spans="1:3">
      <c r="A18" s="221">
        <v>214</v>
      </c>
      <c r="B18" s="222" t="s">
        <v>1280</v>
      </c>
      <c r="C18" s="223">
        <f>C19+C21</f>
        <v>36281</v>
      </c>
    </row>
    <row r="19" ht="20.1" customHeight="1" spans="1:3">
      <c r="A19" s="224" t="s">
        <v>1237</v>
      </c>
      <c r="B19" s="225" t="s">
        <v>1281</v>
      </c>
      <c r="C19" s="226">
        <f t="shared" ref="C19:C24" si="1">C20</f>
        <v>30000</v>
      </c>
    </row>
    <row r="20" ht="20.1" customHeight="1" spans="1:3">
      <c r="A20" s="224" t="s">
        <v>1239</v>
      </c>
      <c r="B20" s="225" t="s">
        <v>1282</v>
      </c>
      <c r="C20" s="226">
        <v>30000</v>
      </c>
    </row>
    <row r="21" ht="20.1" customHeight="1" spans="1:3">
      <c r="A21" s="224" t="s">
        <v>1241</v>
      </c>
      <c r="B21" s="225" t="s">
        <v>1283</v>
      </c>
      <c r="C21" s="226">
        <f t="shared" si="1"/>
        <v>6281</v>
      </c>
    </row>
    <row r="22" ht="20.1" customHeight="1" spans="1:3">
      <c r="A22" s="224" t="s">
        <v>1243</v>
      </c>
      <c r="B22" s="225" t="s">
        <v>1284</v>
      </c>
      <c r="C22" s="226">
        <v>6281</v>
      </c>
    </row>
    <row r="23" ht="20.1" customHeight="1" spans="1:3">
      <c r="A23" s="221">
        <v>229</v>
      </c>
      <c r="B23" s="222" t="s">
        <v>1285</v>
      </c>
      <c r="C23" s="223">
        <f t="shared" si="1"/>
        <v>267</v>
      </c>
    </row>
    <row r="24" ht="20.1" customHeight="1" spans="1:3">
      <c r="A24" s="224" t="s">
        <v>1246</v>
      </c>
      <c r="B24" s="225" t="s">
        <v>1286</v>
      </c>
      <c r="C24" s="226">
        <f t="shared" si="1"/>
        <v>267</v>
      </c>
    </row>
    <row r="25" ht="20.1" customHeight="1" spans="1:3">
      <c r="A25" s="224" t="s">
        <v>1248</v>
      </c>
      <c r="B25" s="225" t="s">
        <v>1287</v>
      </c>
      <c r="C25" s="226">
        <v>267</v>
      </c>
    </row>
    <row r="26" ht="20.1" customHeight="1" spans="1:3">
      <c r="A26" s="221">
        <v>232</v>
      </c>
      <c r="B26" s="222" t="s">
        <v>1288</v>
      </c>
      <c r="C26" s="223">
        <f t="shared" ref="C26:C30" si="2">C27</f>
        <v>112261</v>
      </c>
    </row>
    <row r="27" ht="20.1" customHeight="1" spans="1:3">
      <c r="A27" s="224" t="s">
        <v>1251</v>
      </c>
      <c r="B27" s="225" t="s">
        <v>1289</v>
      </c>
      <c r="C27" s="226">
        <f t="shared" si="2"/>
        <v>112261</v>
      </c>
    </row>
    <row r="28" ht="20.1" customHeight="1" spans="1:3">
      <c r="A28" s="224" t="s">
        <v>1253</v>
      </c>
      <c r="B28" s="225" t="s">
        <v>1290</v>
      </c>
      <c r="C28" s="226">
        <v>112261</v>
      </c>
    </row>
    <row r="29" ht="20.1" customHeight="1" spans="1:3">
      <c r="A29" s="221">
        <v>233</v>
      </c>
      <c r="B29" s="222" t="s">
        <v>1291</v>
      </c>
      <c r="C29" s="223">
        <f t="shared" si="2"/>
        <v>1200</v>
      </c>
    </row>
    <row r="30" ht="20.1" customHeight="1" spans="1:3">
      <c r="A30" s="224" t="s">
        <v>1256</v>
      </c>
      <c r="B30" s="225" t="s">
        <v>1292</v>
      </c>
      <c r="C30" s="226">
        <f t="shared" si="2"/>
        <v>1200</v>
      </c>
    </row>
    <row r="31" ht="20.1" customHeight="1" spans="1:3">
      <c r="A31" s="224" t="s">
        <v>1258</v>
      </c>
      <c r="B31" s="225" t="s">
        <v>1293</v>
      </c>
      <c r="C31" s="226">
        <v>1200</v>
      </c>
    </row>
    <row r="32" ht="20.1" customHeight="1" spans="1:3">
      <c r="A32" s="227"/>
      <c r="B32" s="228" t="s">
        <v>1294</v>
      </c>
      <c r="C32" s="229">
        <f>C5+C8+C11+C18+C23+C26+C29</f>
        <v>1081317</v>
      </c>
    </row>
    <row r="33" ht="20.1" customHeight="1"/>
    <row r="34" ht="20.1" customHeight="1"/>
    <row r="35" ht="20.1" customHeight="1"/>
    <row r="36" ht="20.1" customHeight="1"/>
    <row r="37" ht="20.1" customHeight="1"/>
    <row r="38" ht="20.1" customHeight="1"/>
    <row r="39" ht="20.1" customHeight="1"/>
    <row r="40" ht="20.1" customHeight="1"/>
    <row r="41" ht="20.1" customHeight="1"/>
    <row r="42" ht="20.1" customHeight="1"/>
    <row r="43" ht="20.1" customHeight="1"/>
    <row r="44" ht="20.1" customHeight="1"/>
    <row r="45" ht="20.1" customHeight="1"/>
    <row r="46" ht="20.1" customHeight="1"/>
    <row r="47" ht="20.1" customHeight="1"/>
    <row r="48" ht="20.1" customHeight="1"/>
    <row r="49" ht="20.1" customHeight="1"/>
    <row r="50" ht="20.1" customHeight="1"/>
    <row r="51" ht="20.1" customHeight="1"/>
    <row r="52" ht="20.1" customHeight="1"/>
    <row r="53" ht="20.1" customHeight="1"/>
    <row r="54" ht="20.1" customHeight="1"/>
    <row r="55" ht="20.1" customHeight="1"/>
    <row r="56" ht="20.1" customHeight="1"/>
    <row r="57" ht="20.1" customHeight="1"/>
    <row r="58" ht="20.1" customHeight="1"/>
    <row r="59" ht="20.1" customHeight="1"/>
    <row r="60" ht="20.1" customHeight="1"/>
    <row r="61" ht="20.1" customHeight="1"/>
    <row r="62" ht="20.1" customHeight="1"/>
    <row r="63" ht="20.1" customHeight="1"/>
  </sheetData>
  <autoFilter ref="A4:C32">
    <extLst/>
  </autoFilter>
  <mergeCells count="2">
    <mergeCell ref="A2:C2"/>
    <mergeCell ref="B3:C3"/>
  </mergeCells>
  <pageMargins left="0.700694444444444" right="0.700694444444444" top="0.751388888888889" bottom="0.751388888888889" header="0.298611111111111" footer="0.298611111111111"/>
  <pageSetup paperSize="9" scale="87" fitToHeight="0" orientation="portrait" horizontalDpi="6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9" tint="0.4"/>
  </sheetPr>
  <dimension ref="A1:B25"/>
  <sheetViews>
    <sheetView zoomScaleSheetLayoutView="60" workbookViewId="0">
      <selection activeCell="T13" sqref="T13"/>
    </sheetView>
  </sheetViews>
  <sheetFormatPr defaultColWidth="7" defaultRowHeight="15" outlineLevelCol="1"/>
  <cols>
    <col min="1" max="2" width="37" style="203" customWidth="1"/>
    <col min="3" max="16384" width="7" style="204"/>
  </cols>
  <sheetData>
    <row r="1" spans="1:1">
      <c r="A1" s="205" t="s">
        <v>1295</v>
      </c>
    </row>
    <row r="2" ht="51.75" customHeight="1" spans="1:2">
      <c r="A2" s="206" t="s">
        <v>1296</v>
      </c>
      <c r="B2" s="207"/>
    </row>
    <row r="3" ht="30" customHeight="1" spans="2:2">
      <c r="B3" s="208" t="s">
        <v>40</v>
      </c>
    </row>
    <row r="4" s="202" customFormat="1" ht="39.75" customHeight="1" spans="1:2">
      <c r="A4" s="209" t="s">
        <v>1184</v>
      </c>
      <c r="B4" s="209" t="s">
        <v>1193</v>
      </c>
    </row>
    <row r="5" ht="39.75" customHeight="1" spans="1:2">
      <c r="A5" s="210"/>
      <c r="B5" s="211"/>
    </row>
    <row r="6" ht="39.75" customHeight="1" spans="1:2">
      <c r="A6" s="210"/>
      <c r="B6" s="211"/>
    </row>
    <row r="7" ht="39.75" customHeight="1" spans="1:2">
      <c r="A7" s="210"/>
      <c r="B7" s="211"/>
    </row>
    <row r="8" ht="39.75" customHeight="1" spans="1:2">
      <c r="A8" s="210"/>
      <c r="B8" s="212"/>
    </row>
    <row r="9" ht="39.75" customHeight="1" spans="1:2">
      <c r="A9" s="213" t="s">
        <v>1297</v>
      </c>
      <c r="B9" s="211"/>
    </row>
    <row r="10" ht="19.5" customHeight="1" spans="1:1">
      <c r="A10" s="205" t="s">
        <v>1298</v>
      </c>
    </row>
    <row r="11" ht="19.5" customHeight="1"/>
    <row r="12" ht="19.5" customHeight="1"/>
    <row r="13" ht="19.5" customHeight="1"/>
    <row r="14" ht="19.5" customHeight="1" spans="1:2">
      <c r="A14" s="204"/>
      <c r="B14" s="204"/>
    </row>
    <row r="15" ht="19.5" customHeight="1" spans="1:2">
      <c r="A15" s="204"/>
      <c r="B15" s="204"/>
    </row>
    <row r="16" ht="19.5" customHeight="1" spans="1:2">
      <c r="A16" s="204"/>
      <c r="B16" s="204"/>
    </row>
    <row r="17" ht="19.5" customHeight="1" spans="1:2">
      <c r="A17" s="204"/>
      <c r="B17" s="204"/>
    </row>
    <row r="18" ht="19.5" customHeight="1" spans="1:2">
      <c r="A18" s="204"/>
      <c r="B18" s="204"/>
    </row>
    <row r="19" ht="19.5" customHeight="1" spans="1:2">
      <c r="A19" s="204"/>
      <c r="B19" s="204"/>
    </row>
    <row r="20" ht="19.5" customHeight="1" spans="1:2">
      <c r="A20" s="204"/>
      <c r="B20" s="204"/>
    </row>
    <row r="21" ht="19.5" customHeight="1" spans="1:2">
      <c r="A21" s="204"/>
      <c r="B21" s="204"/>
    </row>
    <row r="22" ht="19.5" customHeight="1" spans="1:2">
      <c r="A22" s="204"/>
      <c r="B22" s="204"/>
    </row>
    <row r="23" ht="19.5" customHeight="1" spans="1:2">
      <c r="A23" s="204"/>
      <c r="B23" s="204"/>
    </row>
    <row r="24" ht="19.5" customHeight="1" spans="1:2">
      <c r="A24" s="204"/>
      <c r="B24" s="204"/>
    </row>
    <row r="25" ht="19.5" customHeight="1" spans="1:2">
      <c r="A25" s="204"/>
      <c r="B25" s="204"/>
    </row>
  </sheetData>
  <mergeCells count="1">
    <mergeCell ref="A2:B2"/>
  </mergeCells>
  <printOptions horizontalCentered="1"/>
  <pageMargins left="0.700694444444444" right="0.700694444444444" top="0.751388888888889" bottom="0.751388888888889" header="0.298611111111111" footer="0.298611111111111"/>
  <pageSetup paperSize="9" orientation="portrait"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9" tint="0.4"/>
  </sheetPr>
  <dimension ref="A1:B9"/>
  <sheetViews>
    <sheetView workbookViewId="0">
      <selection activeCell="M12" sqref="M12"/>
    </sheetView>
  </sheetViews>
  <sheetFormatPr defaultColWidth="9" defaultRowHeight="27" customHeight="1" outlineLevelCol="1"/>
  <cols>
    <col min="1" max="1" width="53.5" style="191" customWidth="1"/>
    <col min="2" max="2" width="24.25" style="190" customWidth="1"/>
    <col min="3" max="16384" width="9" style="190"/>
  </cols>
  <sheetData>
    <row r="1" customHeight="1" spans="1:1">
      <c r="A1" s="191" t="s">
        <v>1299</v>
      </c>
    </row>
    <row r="2" s="190" customFormat="1" customHeight="1" spans="1:2">
      <c r="A2" s="192" t="s">
        <v>1300</v>
      </c>
      <c r="B2" s="192"/>
    </row>
    <row r="3" s="190" customFormat="1" customHeight="1" spans="1:2">
      <c r="A3" s="193"/>
      <c r="B3" s="194" t="s">
        <v>1183</v>
      </c>
    </row>
    <row r="4" s="190" customFormat="1" customHeight="1" spans="1:2">
      <c r="A4" s="195" t="s">
        <v>1192</v>
      </c>
      <c r="B4" s="196" t="s">
        <v>1193</v>
      </c>
    </row>
    <row r="5" s="190" customFormat="1" customHeight="1" spans="1:2">
      <c r="A5" s="197"/>
      <c r="B5" s="198"/>
    </row>
    <row r="6" s="190" customFormat="1" customHeight="1" spans="1:2">
      <c r="A6" s="199"/>
      <c r="B6" s="200"/>
    </row>
    <row r="7" s="190" customFormat="1" customHeight="1" spans="1:2">
      <c r="A7" s="199"/>
      <c r="B7" s="200"/>
    </row>
    <row r="8" s="190" customFormat="1" customHeight="1" spans="1:2">
      <c r="A8" s="195" t="s">
        <v>1301</v>
      </c>
      <c r="B8" s="201"/>
    </row>
    <row r="9" customHeight="1" spans="1:1">
      <c r="A9" s="191" t="s">
        <v>1195</v>
      </c>
    </row>
  </sheetData>
  <mergeCells count="1">
    <mergeCell ref="A2:B2"/>
  </mergeCells>
  <pageMargins left="0.75" right="0.75" top="1" bottom="1" header="0.5" footer="0.5"/>
  <pageSetup paperSize="9"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9" tint="0.4"/>
  </sheetPr>
  <dimension ref="A1:B14"/>
  <sheetViews>
    <sheetView zoomScaleSheetLayoutView="60" workbookViewId="0">
      <selection activeCell="P19" sqref="P19"/>
    </sheetView>
  </sheetViews>
  <sheetFormatPr defaultColWidth="9" defaultRowHeight="15.75" outlineLevelCol="1"/>
  <cols>
    <col min="1" max="1" width="45.875" style="183" customWidth="1"/>
    <col min="2" max="2" width="23" style="183" customWidth="1"/>
    <col min="3" max="16384" width="9" style="183"/>
  </cols>
  <sheetData>
    <row r="1" customHeight="1" spans="1:1">
      <c r="A1" s="184" t="s">
        <v>1302</v>
      </c>
    </row>
    <row r="2" ht="27" customHeight="1" spans="1:2">
      <c r="A2" s="185" t="s">
        <v>1303</v>
      </c>
      <c r="B2" s="185"/>
    </row>
    <row r="3" customFormat="1" ht="22" customHeight="1" spans="1:2">
      <c r="A3" s="186"/>
      <c r="B3" s="187" t="s">
        <v>40</v>
      </c>
    </row>
    <row r="4" s="181" customFormat="1" ht="29" customHeight="1" spans="1:2">
      <c r="A4" s="169" t="s">
        <v>1304</v>
      </c>
      <c r="B4" s="170"/>
    </row>
    <row r="5" s="182" customFormat="1" ht="29" customHeight="1" spans="1:2">
      <c r="A5" s="171" t="s">
        <v>1305</v>
      </c>
      <c r="B5" s="172" t="s">
        <v>105</v>
      </c>
    </row>
    <row r="6" ht="29" customHeight="1" spans="1:2">
      <c r="A6" s="173" t="s">
        <v>1306</v>
      </c>
      <c r="B6" s="174">
        <v>8680</v>
      </c>
    </row>
    <row r="7" ht="29" customHeight="1" spans="1:2">
      <c r="A7" s="173" t="s">
        <v>1307</v>
      </c>
      <c r="B7" s="174">
        <v>900</v>
      </c>
    </row>
    <row r="8" ht="29" customHeight="1" spans="1:2">
      <c r="A8" s="173" t="s">
        <v>1308</v>
      </c>
      <c r="B8" s="174">
        <v>0</v>
      </c>
    </row>
    <row r="9" ht="29" customHeight="1" spans="1:2">
      <c r="A9" s="173" t="s">
        <v>1309</v>
      </c>
      <c r="B9" s="174">
        <v>0</v>
      </c>
    </row>
    <row r="10" ht="29" customHeight="1" spans="1:2">
      <c r="A10" s="173" t="s">
        <v>1310</v>
      </c>
      <c r="B10" s="174">
        <v>0</v>
      </c>
    </row>
    <row r="11" ht="29" customHeight="1" spans="1:2">
      <c r="A11" s="175" t="s">
        <v>1311</v>
      </c>
      <c r="B11" s="176">
        <f>SUM(B6:B10)</f>
        <v>9580</v>
      </c>
    </row>
    <row r="12" ht="29" customHeight="1" spans="1:2">
      <c r="A12" s="173" t="s">
        <v>1312</v>
      </c>
      <c r="B12" s="174">
        <v>222</v>
      </c>
    </row>
    <row r="13" ht="29" customHeight="1" spans="1:2">
      <c r="A13" s="173" t="s">
        <v>1313</v>
      </c>
      <c r="B13" s="174">
        <v>105</v>
      </c>
    </row>
    <row r="14" ht="29" customHeight="1" spans="1:2">
      <c r="A14" s="188" t="s">
        <v>101</v>
      </c>
      <c r="B14" s="189">
        <f>B11+B12+B13</f>
        <v>9907</v>
      </c>
    </row>
  </sheetData>
  <mergeCells count="2">
    <mergeCell ref="A2:B2"/>
    <mergeCell ref="A4:B4"/>
  </mergeCells>
  <printOptions horizontalCentered="1"/>
  <pageMargins left="0.700694444444444" right="0.700694444444444" top="0.751388888888889" bottom="0.751388888888889" header="0.298611111111111" footer="0.298611111111111"/>
  <pageSetup paperSize="9" orientation="portrait" horizontalDpi="6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9" tint="0.4"/>
  </sheetPr>
  <dimension ref="A1:B27"/>
  <sheetViews>
    <sheetView zoomScaleSheetLayoutView="60" workbookViewId="0">
      <selection activeCell="R15" sqref="R15"/>
    </sheetView>
  </sheetViews>
  <sheetFormatPr defaultColWidth="7" defaultRowHeight="15" outlineLevelCol="1"/>
  <cols>
    <col min="1" max="1" width="36.25" style="133" customWidth="1"/>
    <col min="2" max="2" width="20.25" style="75" customWidth="1"/>
    <col min="3" max="16384" width="7" style="73"/>
  </cols>
  <sheetData>
    <row r="1" customHeight="1" spans="1:1">
      <c r="A1" s="134" t="s">
        <v>1314</v>
      </c>
    </row>
    <row r="2" ht="28.5" customHeight="1" spans="1:2">
      <c r="A2" s="166" t="s">
        <v>1315</v>
      </c>
      <c r="B2" s="167"/>
    </row>
    <row r="3" s="74" customFormat="1" ht="21.75" customHeight="1" spans="1:2">
      <c r="A3" s="133"/>
      <c r="B3" s="168" t="s">
        <v>40</v>
      </c>
    </row>
    <row r="4" s="74" customFormat="1" ht="30" customHeight="1" spans="1:2">
      <c r="A4" s="169" t="s">
        <v>1316</v>
      </c>
      <c r="B4" s="170"/>
    </row>
    <row r="5" s="74" customFormat="1" ht="30" customHeight="1" spans="1:2">
      <c r="A5" s="171" t="s">
        <v>1305</v>
      </c>
      <c r="B5" s="172" t="s">
        <v>105</v>
      </c>
    </row>
    <row r="6" s="74" customFormat="1" ht="30" customHeight="1" spans="1:2">
      <c r="A6" s="173" t="s">
        <v>1317</v>
      </c>
      <c r="B6" s="174">
        <v>327</v>
      </c>
    </row>
    <row r="7" s="74" customFormat="1" ht="30" customHeight="1" spans="1:2">
      <c r="A7" s="173" t="s">
        <v>1318</v>
      </c>
      <c r="B7" s="174">
        <v>6706</v>
      </c>
    </row>
    <row r="8" s="74" customFormat="1" ht="30" customHeight="1" spans="1:2">
      <c r="A8" s="173" t="s">
        <v>1319</v>
      </c>
      <c r="B8" s="174">
        <v>0</v>
      </c>
    </row>
    <row r="9" s="133" customFormat="1" ht="30" customHeight="1" spans="1:2">
      <c r="A9" s="173" t="s">
        <v>1320</v>
      </c>
      <c r="B9" s="174">
        <v>0</v>
      </c>
    </row>
    <row r="10" s="74" customFormat="1" ht="30" customHeight="1" spans="1:2">
      <c r="A10" s="173" t="s">
        <v>1321</v>
      </c>
      <c r="B10" s="174">
        <v>0</v>
      </c>
    </row>
    <row r="11" s="74" customFormat="1" ht="30" customHeight="1" spans="1:2">
      <c r="A11" s="175" t="s">
        <v>1322</v>
      </c>
      <c r="B11" s="176">
        <f>SUM(B6:B10)</f>
        <v>7033</v>
      </c>
    </row>
    <row r="12" s="74" customFormat="1" ht="30" customHeight="1" spans="1:2">
      <c r="A12" s="177" t="s">
        <v>1323</v>
      </c>
      <c r="B12" s="176">
        <v>0</v>
      </c>
    </row>
    <row r="13" s="74" customFormat="1" ht="30" customHeight="1" spans="1:2">
      <c r="A13" s="178" t="s">
        <v>1324</v>
      </c>
      <c r="B13" s="179">
        <v>2874</v>
      </c>
    </row>
    <row r="14" ht="30" customHeight="1" spans="1:2">
      <c r="A14" s="164" t="s">
        <v>139</v>
      </c>
      <c r="B14" s="180">
        <f>B11+B12+B13</f>
        <v>9907</v>
      </c>
    </row>
    <row r="15" ht="19.5" customHeight="1"/>
    <row r="16" ht="19.5" customHeight="1"/>
    <row r="17" ht="19.5" customHeight="1"/>
    <row r="18" ht="19.5" customHeight="1"/>
    <row r="19" ht="19.5" customHeight="1"/>
    <row r="20" ht="19.5" customHeight="1"/>
    <row r="21" ht="19.5" customHeight="1"/>
    <row r="22" ht="19.5" customHeight="1"/>
    <row r="23" ht="19.5" customHeight="1"/>
    <row r="24" ht="19.5" customHeight="1"/>
    <row r="25" ht="19.5" customHeight="1"/>
    <row r="26" ht="19.5" customHeight="1"/>
    <row r="27" ht="19.5" customHeight="1"/>
  </sheetData>
  <mergeCells count="2">
    <mergeCell ref="A2:B2"/>
    <mergeCell ref="A4:B4"/>
  </mergeCells>
  <printOptions horizontalCentered="1"/>
  <pageMargins left="0.700694444444444" right="0.700694444444444" top="0.751388888888889" bottom="0.751388888888889" header="0.298611111111111" footer="0.298611111111111"/>
  <pageSetup paperSize="9" orientation="portrait" horizontalDpi="600"/>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9" tint="0.4"/>
    <pageSetUpPr fitToPage="1"/>
  </sheetPr>
  <dimension ref="A1:C26"/>
  <sheetViews>
    <sheetView zoomScaleSheetLayoutView="60" workbookViewId="0">
      <selection activeCell="F16" sqref="F16"/>
    </sheetView>
  </sheetViews>
  <sheetFormatPr defaultColWidth="7" defaultRowHeight="15" outlineLevelCol="2"/>
  <cols>
    <col min="1" max="1" width="13" style="133" customWidth="1"/>
    <col min="2" max="2" width="38.75" style="75" customWidth="1"/>
    <col min="3" max="3" width="11.75" style="73" customWidth="1"/>
    <col min="4" max="16384" width="7" style="73"/>
  </cols>
  <sheetData>
    <row r="1" spans="1:1">
      <c r="A1" s="134" t="s">
        <v>1325</v>
      </c>
    </row>
    <row r="2" s="73" customFormat="1" ht="28.5" customHeight="1" spans="1:3">
      <c r="A2" s="143" t="s">
        <v>1326</v>
      </c>
      <c r="B2" s="143"/>
      <c r="C2" s="143"/>
    </row>
    <row r="3" s="74" customFormat="1" ht="21.75" customHeight="1" spans="1:3">
      <c r="A3" s="144"/>
      <c r="B3" s="144"/>
      <c r="C3" s="145" t="s">
        <v>1327</v>
      </c>
    </row>
    <row r="4" s="74" customFormat="1" ht="21" customHeight="1" spans="1:3">
      <c r="A4" s="146" t="s">
        <v>1328</v>
      </c>
      <c r="B4" s="147" t="s">
        <v>1329</v>
      </c>
      <c r="C4" s="148" t="s">
        <v>1193</v>
      </c>
    </row>
    <row r="5" s="133" customFormat="1" ht="21" customHeight="1" spans="1:3">
      <c r="A5" s="149">
        <v>223</v>
      </c>
      <c r="B5" s="150" t="s">
        <v>1330</v>
      </c>
      <c r="C5" s="151">
        <f>C6+C12+C18+C20</f>
        <v>7033</v>
      </c>
    </row>
    <row r="6" s="74" customFormat="1" ht="21" customHeight="1" spans="1:3">
      <c r="A6" s="149">
        <v>22301</v>
      </c>
      <c r="B6" s="152" t="s">
        <v>1331</v>
      </c>
      <c r="C6" s="151">
        <f>SUM(C7:C11)</f>
        <v>327</v>
      </c>
    </row>
    <row r="7" s="74" customFormat="1" ht="21" customHeight="1" spans="1:3">
      <c r="A7" s="153">
        <v>2230101</v>
      </c>
      <c r="B7" s="154" t="s">
        <v>1332</v>
      </c>
      <c r="C7" s="155">
        <v>0</v>
      </c>
    </row>
    <row r="8" s="74" customFormat="1" ht="21" customHeight="1" spans="1:3">
      <c r="A8" s="153">
        <v>2230102</v>
      </c>
      <c r="B8" s="154" t="s">
        <v>1333</v>
      </c>
      <c r="C8" s="155">
        <v>0</v>
      </c>
    </row>
    <row r="9" s="74" customFormat="1" ht="21" customHeight="1" spans="1:3">
      <c r="A9" s="153">
        <v>2230103</v>
      </c>
      <c r="B9" s="154" t="s">
        <v>1334</v>
      </c>
      <c r="C9" s="155">
        <v>0</v>
      </c>
    </row>
    <row r="10" s="73" customFormat="1" ht="21" customHeight="1" spans="1:3">
      <c r="A10" s="153"/>
      <c r="B10" s="156" t="s">
        <v>1335</v>
      </c>
      <c r="C10" s="155">
        <v>0</v>
      </c>
    </row>
    <row r="11" s="73" customFormat="1" ht="21" customHeight="1" spans="1:3">
      <c r="A11" s="153">
        <v>2230105</v>
      </c>
      <c r="B11" s="154" t="s">
        <v>1336</v>
      </c>
      <c r="C11" s="155">
        <v>327</v>
      </c>
    </row>
    <row r="12" s="73" customFormat="1" ht="21" customHeight="1" spans="1:3">
      <c r="A12" s="149">
        <v>22302</v>
      </c>
      <c r="B12" s="152" t="s">
        <v>1337</v>
      </c>
      <c r="C12" s="151">
        <f>SUM(C13:C17)</f>
        <v>6706</v>
      </c>
    </row>
    <row r="13" s="73" customFormat="1" ht="21" customHeight="1" spans="1:3">
      <c r="A13" s="153">
        <v>2230201</v>
      </c>
      <c r="B13" s="157" t="s">
        <v>1338</v>
      </c>
      <c r="C13" s="155">
        <v>0</v>
      </c>
    </row>
    <row r="14" s="73" customFormat="1" ht="21" customHeight="1" spans="1:3">
      <c r="A14" s="153">
        <v>2230202</v>
      </c>
      <c r="B14" s="154" t="s">
        <v>1339</v>
      </c>
      <c r="C14" s="155">
        <v>0</v>
      </c>
    </row>
    <row r="15" s="73" customFormat="1" ht="21" customHeight="1" spans="1:3">
      <c r="A15" s="153">
        <v>2230203</v>
      </c>
      <c r="B15" s="157" t="s">
        <v>1340</v>
      </c>
      <c r="C15" s="155">
        <v>0</v>
      </c>
    </row>
    <row r="16" s="73" customFormat="1" ht="21" customHeight="1" spans="1:3">
      <c r="A16" s="153"/>
      <c r="B16" s="156" t="s">
        <v>1335</v>
      </c>
      <c r="C16" s="155">
        <v>0</v>
      </c>
    </row>
    <row r="17" s="73" customFormat="1" ht="21" customHeight="1" spans="1:3">
      <c r="A17" s="153">
        <v>2230299</v>
      </c>
      <c r="B17" s="154" t="s">
        <v>1341</v>
      </c>
      <c r="C17" s="155">
        <v>6706</v>
      </c>
    </row>
    <row r="18" s="73" customFormat="1" ht="21" customHeight="1" spans="1:3">
      <c r="A18" s="149">
        <v>22303</v>
      </c>
      <c r="B18" s="158" t="s">
        <v>1342</v>
      </c>
      <c r="C18" s="151">
        <f>SUM(C19)</f>
        <v>0</v>
      </c>
    </row>
    <row r="19" s="73" customFormat="1" ht="21" customHeight="1" spans="1:3">
      <c r="A19" s="153">
        <v>2230301</v>
      </c>
      <c r="B19" s="157" t="s">
        <v>1343</v>
      </c>
      <c r="C19" s="155">
        <v>0</v>
      </c>
    </row>
    <row r="20" s="73" customFormat="1" ht="21" customHeight="1" spans="1:3">
      <c r="A20" s="149">
        <v>22399</v>
      </c>
      <c r="B20" s="158" t="s">
        <v>1344</v>
      </c>
      <c r="C20" s="151">
        <f>C21</f>
        <v>0</v>
      </c>
    </row>
    <row r="21" s="73" customFormat="1" ht="21" customHeight="1" spans="1:3">
      <c r="A21" s="153">
        <v>2239901</v>
      </c>
      <c r="B21" s="157" t="s">
        <v>1345</v>
      </c>
      <c r="C21" s="155">
        <v>0</v>
      </c>
    </row>
    <row r="22" s="73" customFormat="1" ht="21" customHeight="1" spans="1:3">
      <c r="A22" s="153"/>
      <c r="B22" s="159" t="s">
        <v>1346</v>
      </c>
      <c r="C22" s="151">
        <f>C5</f>
        <v>7033</v>
      </c>
    </row>
    <row r="23" s="73" customFormat="1" ht="21" customHeight="1" spans="1:3">
      <c r="A23" s="153"/>
      <c r="B23" s="158" t="s">
        <v>1347</v>
      </c>
      <c r="C23" s="151">
        <v>0</v>
      </c>
    </row>
    <row r="24" s="73" customFormat="1" ht="21" customHeight="1" spans="1:3">
      <c r="A24" s="160"/>
      <c r="B24" s="161" t="s">
        <v>1348</v>
      </c>
      <c r="C24" s="162">
        <v>2874</v>
      </c>
    </row>
    <row r="25" s="73" customFormat="1" ht="21" customHeight="1" spans="1:3">
      <c r="A25" s="163"/>
      <c r="B25" s="164" t="s">
        <v>139</v>
      </c>
      <c r="C25" s="165">
        <f>C22+C23+C24</f>
        <v>9907</v>
      </c>
    </row>
    <row r="26" s="73" customFormat="1" spans="1:2">
      <c r="A26" s="133"/>
      <c r="B26" s="75"/>
    </row>
  </sheetData>
  <mergeCells count="1">
    <mergeCell ref="A2:C2"/>
  </mergeCells>
  <pageMargins left="0.7" right="0.7" top="0.75" bottom="0.75" header="0.3" footer="0.3"/>
  <pageSetup paperSize="9" scale="98"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9" tint="0.4"/>
  </sheetPr>
  <dimension ref="A1:B26"/>
  <sheetViews>
    <sheetView zoomScaleSheetLayoutView="60" workbookViewId="0">
      <selection activeCell="O10" sqref="O10:P10"/>
    </sheetView>
  </sheetViews>
  <sheetFormatPr defaultColWidth="7" defaultRowHeight="15" outlineLevelCol="1"/>
  <cols>
    <col min="1" max="1" width="37" style="133" customWidth="1"/>
    <col min="2" max="2" width="40.625" style="133" customWidth="1"/>
    <col min="3" max="16384" width="7" style="73"/>
  </cols>
  <sheetData>
    <row r="1" spans="1:1">
      <c r="A1" s="134" t="s">
        <v>1349</v>
      </c>
    </row>
    <row r="2" ht="51.75" customHeight="1" spans="1:2">
      <c r="A2" s="135" t="s">
        <v>1350</v>
      </c>
      <c r="B2" s="136"/>
    </row>
    <row r="3" ht="24" customHeight="1" spans="1:2">
      <c r="A3" s="137"/>
      <c r="B3" s="118" t="s">
        <v>40</v>
      </c>
    </row>
    <row r="4" s="132" customFormat="1" ht="39.75" customHeight="1" spans="1:2">
      <c r="A4" s="138" t="s">
        <v>1184</v>
      </c>
      <c r="B4" s="138" t="s">
        <v>1193</v>
      </c>
    </row>
    <row r="5" ht="39.75" customHeight="1" spans="1:2">
      <c r="A5" s="139"/>
      <c r="B5" s="140"/>
    </row>
    <row r="6" ht="39.75" customHeight="1" spans="1:2">
      <c r="A6" s="139"/>
      <c r="B6" s="140"/>
    </row>
    <row r="7" ht="39.75" customHeight="1" spans="1:2">
      <c r="A7" s="139"/>
      <c r="B7" s="140"/>
    </row>
    <row r="8" ht="39.75" customHeight="1" spans="1:2">
      <c r="A8" s="139"/>
      <c r="B8" s="140"/>
    </row>
    <row r="9" ht="39.75" customHeight="1" spans="1:2">
      <c r="A9" s="139"/>
      <c r="B9" s="141"/>
    </row>
    <row r="10" ht="39.75" customHeight="1" spans="1:2">
      <c r="A10" s="138" t="s">
        <v>1297</v>
      </c>
      <c r="B10" s="140"/>
    </row>
    <row r="11" ht="33" customHeight="1" spans="1:2">
      <c r="A11" s="142" t="s">
        <v>1351</v>
      </c>
      <c r="B11" s="142"/>
    </row>
    <row r="12" ht="19.5" customHeight="1"/>
    <row r="13" ht="19.5" customHeight="1"/>
    <row r="14" ht="19.5" customHeight="1"/>
    <row r="15" ht="19.5" customHeight="1" spans="1:2">
      <c r="A15" s="73"/>
      <c r="B15" s="73"/>
    </row>
    <row r="16" ht="19.5" customHeight="1" spans="1:2">
      <c r="A16" s="73"/>
      <c r="B16" s="73"/>
    </row>
    <row r="17" ht="19.5" customHeight="1" spans="1:2">
      <c r="A17" s="73"/>
      <c r="B17" s="73"/>
    </row>
    <row r="18" ht="19.5" customHeight="1" spans="1:2">
      <c r="A18" s="73"/>
      <c r="B18" s="73"/>
    </row>
    <row r="19" ht="19.5" customHeight="1" spans="1:2">
      <c r="A19" s="73"/>
      <c r="B19" s="73"/>
    </row>
    <row r="20" ht="19.5" customHeight="1" spans="1:2">
      <c r="A20" s="73"/>
      <c r="B20" s="73"/>
    </row>
    <row r="21" ht="19.5" customHeight="1" spans="1:2">
      <c r="A21" s="73"/>
      <c r="B21" s="73"/>
    </row>
    <row r="22" ht="19.5" customHeight="1" spans="1:2">
      <c r="A22" s="73"/>
      <c r="B22" s="73"/>
    </row>
    <row r="23" ht="19.5" customHeight="1" spans="1:2">
      <c r="A23" s="73"/>
      <c r="B23" s="73"/>
    </row>
    <row r="24" ht="19.5" customHeight="1" spans="1:2">
      <c r="A24" s="73"/>
      <c r="B24" s="73"/>
    </row>
    <row r="25" ht="19.5" customHeight="1" spans="1:2">
      <c r="A25" s="73"/>
      <c r="B25" s="73"/>
    </row>
    <row r="26" ht="19.5" customHeight="1" spans="1:2">
      <c r="A26" s="73"/>
      <c r="B26" s="73"/>
    </row>
  </sheetData>
  <mergeCells count="2">
    <mergeCell ref="A2:B2"/>
    <mergeCell ref="A11:B11"/>
  </mergeCells>
  <printOptions horizontalCentered="1"/>
  <pageMargins left="0.700694444444444" right="0.700694444444444" top="0.751388888888889" bottom="0.751388888888889" header="0.298611111111111" footer="0.298611111111111"/>
  <pageSetup paperSize="9" orientation="portrait" horizontalDpi="600"/>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9" tint="0.4"/>
  </sheetPr>
  <dimension ref="A1:IV9"/>
  <sheetViews>
    <sheetView zoomScaleSheetLayoutView="60" workbookViewId="0">
      <selection activeCell="P18" sqref="P18:Q18"/>
    </sheetView>
  </sheetViews>
  <sheetFormatPr defaultColWidth="0" defaultRowHeight="15.75"/>
  <cols>
    <col min="1" max="2" width="37.625" style="114" customWidth="1"/>
    <col min="3" max="3" width="8" style="114"/>
    <col min="4" max="4" width="7.875" style="114"/>
    <col min="5" max="5" width="8.5" style="114" hidden="1" customWidth="1"/>
    <col min="6" max="6" width="7.875" style="114" hidden="1" customWidth="1"/>
    <col min="7" max="254" width="7.875" style="114" customWidth="1"/>
    <col min="255" max="255" width="35.75" style="114" customWidth="1"/>
    <col min="256" max="16384" width="0" style="114" hidden="1"/>
  </cols>
  <sheetData>
    <row r="1" ht="24" customHeight="1" spans="1:1">
      <c r="A1" s="115" t="s">
        <v>1352</v>
      </c>
    </row>
    <row r="2" ht="42" customHeight="1" spans="1:2">
      <c r="A2" s="116" t="s">
        <v>1353</v>
      </c>
      <c r="B2" s="116"/>
    </row>
    <row r="3" ht="36" customHeight="1" spans="1:256">
      <c r="A3" s="117"/>
      <c r="B3" s="118" t="s">
        <v>40</v>
      </c>
      <c r="C3" s="119"/>
      <c r="D3" s="119"/>
      <c r="E3" s="119"/>
      <c r="F3" s="119"/>
      <c r="G3" s="119"/>
      <c r="H3" s="119"/>
      <c r="I3" s="119"/>
      <c r="J3" s="119"/>
      <c r="K3" s="119"/>
      <c r="L3" s="119"/>
      <c r="M3" s="119"/>
      <c r="N3" s="119"/>
      <c r="O3" s="119"/>
      <c r="P3" s="119"/>
      <c r="Q3" s="119"/>
      <c r="R3" s="119"/>
      <c r="S3" s="119"/>
      <c r="T3" s="119"/>
      <c r="U3" s="119"/>
      <c r="V3" s="119"/>
      <c r="W3" s="119"/>
      <c r="X3" s="119"/>
      <c r="Y3" s="119"/>
      <c r="Z3" s="119"/>
      <c r="AA3" s="119"/>
      <c r="AB3" s="119"/>
      <c r="AC3" s="119"/>
      <c r="AD3" s="119"/>
      <c r="AE3" s="119"/>
      <c r="AF3" s="119"/>
      <c r="AG3" s="119"/>
      <c r="AH3" s="119"/>
      <c r="AI3" s="119"/>
      <c r="AJ3" s="119"/>
      <c r="AK3" s="119"/>
      <c r="AL3" s="119"/>
      <c r="AM3" s="119"/>
      <c r="AN3" s="119"/>
      <c r="AO3" s="119"/>
      <c r="AP3" s="119"/>
      <c r="AQ3" s="119"/>
      <c r="AR3" s="119"/>
      <c r="AS3" s="119"/>
      <c r="AT3" s="119"/>
      <c r="AU3" s="119"/>
      <c r="AV3" s="119"/>
      <c r="AW3" s="119"/>
      <c r="AX3" s="119"/>
      <c r="AY3" s="119"/>
      <c r="AZ3" s="119"/>
      <c r="BA3" s="119"/>
      <c r="BB3" s="119"/>
      <c r="BC3" s="119"/>
      <c r="BD3" s="119"/>
      <c r="BE3" s="119"/>
      <c r="BF3" s="119"/>
      <c r="BG3" s="119"/>
      <c r="BH3" s="119"/>
      <c r="BI3" s="119"/>
      <c r="BJ3" s="119"/>
      <c r="BK3" s="119"/>
      <c r="BL3" s="119"/>
      <c r="BM3" s="119"/>
      <c r="BN3" s="119"/>
      <c r="BO3" s="119"/>
      <c r="BP3" s="119"/>
      <c r="BQ3" s="119"/>
      <c r="BR3" s="119"/>
      <c r="BS3" s="119"/>
      <c r="BT3" s="119"/>
      <c r="BU3" s="119"/>
      <c r="BV3" s="119"/>
      <c r="BW3" s="119"/>
      <c r="BX3" s="119"/>
      <c r="BY3" s="119"/>
      <c r="BZ3" s="119"/>
      <c r="CA3" s="119"/>
      <c r="CB3" s="119"/>
      <c r="CC3" s="119"/>
      <c r="CD3" s="119"/>
      <c r="CE3" s="119"/>
      <c r="CF3" s="119"/>
      <c r="CG3" s="119"/>
      <c r="CH3" s="119"/>
      <c r="CI3" s="119"/>
      <c r="CJ3" s="119"/>
      <c r="CK3" s="119"/>
      <c r="CL3" s="119"/>
      <c r="CM3" s="119"/>
      <c r="CN3" s="119"/>
      <c r="CO3" s="119"/>
      <c r="CP3" s="119"/>
      <c r="CQ3" s="119"/>
      <c r="CR3" s="119"/>
      <c r="CS3" s="119"/>
      <c r="CT3" s="119"/>
      <c r="CU3" s="119"/>
      <c r="CV3" s="119"/>
      <c r="CW3" s="119"/>
      <c r="CX3" s="119"/>
      <c r="CY3" s="119"/>
      <c r="CZ3" s="119"/>
      <c r="DA3" s="119"/>
      <c r="DB3" s="119"/>
      <c r="DC3" s="119"/>
      <c r="DD3" s="119"/>
      <c r="DE3" s="119"/>
      <c r="DF3" s="119"/>
      <c r="DG3" s="119"/>
      <c r="DH3" s="119"/>
      <c r="DI3" s="119"/>
      <c r="DJ3" s="119"/>
      <c r="DK3" s="119"/>
      <c r="DL3" s="119"/>
      <c r="DM3" s="119"/>
      <c r="DN3" s="119"/>
      <c r="DO3" s="119"/>
      <c r="DP3" s="119"/>
      <c r="DQ3" s="119"/>
      <c r="DR3" s="119"/>
      <c r="DS3" s="119"/>
      <c r="DT3" s="119"/>
      <c r="DU3" s="119"/>
      <c r="DV3" s="119"/>
      <c r="DW3" s="119"/>
      <c r="DX3" s="119"/>
      <c r="DY3" s="119"/>
      <c r="DZ3" s="119"/>
      <c r="EA3" s="119"/>
      <c r="EB3" s="119"/>
      <c r="EC3" s="119"/>
      <c r="ED3" s="119"/>
      <c r="EE3" s="119"/>
      <c r="EF3" s="119"/>
      <c r="EG3" s="119"/>
      <c r="EH3" s="119"/>
      <c r="EI3" s="119"/>
      <c r="EJ3" s="119"/>
      <c r="EK3" s="119"/>
      <c r="EL3" s="119"/>
      <c r="EM3" s="119"/>
      <c r="EN3" s="119"/>
      <c r="EO3" s="119"/>
      <c r="EP3" s="119"/>
      <c r="EQ3" s="119"/>
      <c r="ER3" s="119"/>
      <c r="ES3" s="119"/>
      <c r="ET3" s="119"/>
      <c r="EU3" s="119"/>
      <c r="EV3" s="119"/>
      <c r="EW3" s="119"/>
      <c r="EX3" s="119"/>
      <c r="EY3" s="119"/>
      <c r="EZ3" s="119"/>
      <c r="FA3" s="119"/>
      <c r="FB3" s="119"/>
      <c r="FC3" s="119"/>
      <c r="FD3" s="119"/>
      <c r="FE3" s="119"/>
      <c r="FF3" s="119"/>
      <c r="FG3" s="119"/>
      <c r="FH3" s="119"/>
      <c r="FI3" s="119"/>
      <c r="FJ3" s="119"/>
      <c r="FK3" s="119"/>
      <c r="FL3" s="119"/>
      <c r="FM3" s="119"/>
      <c r="FN3" s="119"/>
      <c r="FO3" s="119"/>
      <c r="FP3" s="119"/>
      <c r="FQ3" s="119"/>
      <c r="FR3" s="119"/>
      <c r="FS3" s="119"/>
      <c r="FT3" s="119"/>
      <c r="FU3" s="119"/>
      <c r="FV3" s="119"/>
      <c r="FW3" s="119"/>
      <c r="FX3" s="119"/>
      <c r="FY3" s="119"/>
      <c r="FZ3" s="119"/>
      <c r="GA3" s="119"/>
      <c r="GB3" s="119"/>
      <c r="GC3" s="119"/>
      <c r="GD3" s="119"/>
      <c r="GE3" s="119"/>
      <c r="GF3" s="119"/>
      <c r="GG3" s="119"/>
      <c r="GH3" s="119"/>
      <c r="GI3" s="119"/>
      <c r="GJ3" s="119"/>
      <c r="GK3" s="119"/>
      <c r="GL3" s="119"/>
      <c r="GM3" s="119"/>
      <c r="GN3" s="119"/>
      <c r="GO3" s="119"/>
      <c r="GP3" s="119"/>
      <c r="GQ3" s="119"/>
      <c r="GR3" s="119"/>
      <c r="GS3" s="119"/>
      <c r="GT3" s="119"/>
      <c r="GU3" s="119"/>
      <c r="GV3" s="119"/>
      <c r="GW3" s="119"/>
      <c r="GX3" s="119"/>
      <c r="GY3" s="119"/>
      <c r="GZ3" s="119"/>
      <c r="HA3" s="119"/>
      <c r="HB3" s="119"/>
      <c r="HC3" s="119"/>
      <c r="HD3" s="119"/>
      <c r="HE3" s="119"/>
      <c r="HF3" s="119"/>
      <c r="HG3" s="119"/>
      <c r="HH3" s="119"/>
      <c r="HI3" s="119"/>
      <c r="HJ3" s="119"/>
      <c r="HK3" s="119"/>
      <c r="HL3" s="119"/>
      <c r="HM3" s="119"/>
      <c r="HN3" s="119"/>
      <c r="HO3" s="119"/>
      <c r="HP3" s="119"/>
      <c r="HQ3" s="119"/>
      <c r="HR3" s="119"/>
      <c r="HS3" s="119"/>
      <c r="HT3" s="119"/>
      <c r="HU3" s="119"/>
      <c r="HV3" s="119"/>
      <c r="HW3" s="119"/>
      <c r="HX3" s="119"/>
      <c r="HY3" s="119"/>
      <c r="HZ3" s="119"/>
      <c r="IA3" s="119"/>
      <c r="IB3" s="119"/>
      <c r="IC3" s="119"/>
      <c r="ID3" s="119"/>
      <c r="IE3" s="119"/>
      <c r="IF3" s="119"/>
      <c r="IG3" s="119"/>
      <c r="IH3" s="119"/>
      <c r="II3" s="119"/>
      <c r="IJ3" s="119"/>
      <c r="IK3" s="119"/>
      <c r="IL3" s="119"/>
      <c r="IM3" s="119"/>
      <c r="IN3" s="119"/>
      <c r="IO3" s="119"/>
      <c r="IP3" s="119"/>
      <c r="IQ3" s="119"/>
      <c r="IR3" s="119"/>
      <c r="IS3" s="119"/>
      <c r="IT3" s="119"/>
      <c r="IU3" s="119"/>
      <c r="IV3" s="119"/>
    </row>
    <row r="4" ht="42" customHeight="1" spans="1:256">
      <c r="A4" s="120" t="s">
        <v>1192</v>
      </c>
      <c r="B4" s="121" t="s">
        <v>1193</v>
      </c>
      <c r="C4" s="122"/>
      <c r="D4" s="123"/>
      <c r="E4" s="123"/>
      <c r="F4" s="123"/>
      <c r="G4" s="123"/>
      <c r="H4" s="123"/>
      <c r="I4" s="123"/>
      <c r="J4" s="123"/>
      <c r="K4" s="123"/>
      <c r="L4" s="123"/>
      <c r="M4" s="123"/>
      <c r="N4" s="123"/>
      <c r="O4" s="123"/>
      <c r="P4" s="123"/>
      <c r="Q4" s="123"/>
      <c r="R4" s="123"/>
      <c r="S4" s="123"/>
      <c r="T4" s="123"/>
      <c r="U4" s="123"/>
      <c r="V4" s="123"/>
      <c r="W4" s="123"/>
      <c r="X4" s="123"/>
      <c r="Y4" s="123"/>
      <c r="Z4" s="123"/>
      <c r="AA4" s="123"/>
      <c r="AB4" s="123"/>
      <c r="AC4" s="123"/>
      <c r="AD4" s="123"/>
      <c r="AE4" s="123"/>
      <c r="AF4" s="123"/>
      <c r="AG4" s="123"/>
      <c r="AH4" s="123"/>
      <c r="AI4" s="123"/>
      <c r="AJ4" s="123"/>
      <c r="AK4" s="123"/>
      <c r="AL4" s="123"/>
      <c r="AM4" s="123"/>
      <c r="AN4" s="123"/>
      <c r="AO4" s="123"/>
      <c r="AP4" s="123"/>
      <c r="AQ4" s="123"/>
      <c r="AR4" s="123"/>
      <c r="AS4" s="123"/>
      <c r="AT4" s="123"/>
      <c r="AU4" s="123"/>
      <c r="AV4" s="123"/>
      <c r="AW4" s="123"/>
      <c r="AX4" s="123"/>
      <c r="AY4" s="123"/>
      <c r="AZ4" s="123"/>
      <c r="BA4" s="123"/>
      <c r="BB4" s="123"/>
      <c r="BC4" s="123"/>
      <c r="BD4" s="123"/>
      <c r="BE4" s="123"/>
      <c r="BF4" s="123"/>
      <c r="BG4" s="123"/>
      <c r="BH4" s="123"/>
      <c r="BI4" s="123"/>
      <c r="BJ4" s="123"/>
      <c r="BK4" s="123"/>
      <c r="BL4" s="123"/>
      <c r="BM4" s="123"/>
      <c r="BN4" s="123"/>
      <c r="BO4" s="123"/>
      <c r="BP4" s="123"/>
      <c r="BQ4" s="123"/>
      <c r="BR4" s="123"/>
      <c r="BS4" s="123"/>
      <c r="BT4" s="123"/>
      <c r="BU4" s="123"/>
      <c r="BV4" s="123"/>
      <c r="BW4" s="123"/>
      <c r="BX4" s="123"/>
      <c r="BY4" s="123"/>
      <c r="BZ4" s="123"/>
      <c r="CA4" s="123"/>
      <c r="CB4" s="123"/>
      <c r="CC4" s="123"/>
      <c r="CD4" s="123"/>
      <c r="CE4" s="123"/>
      <c r="CF4" s="123"/>
      <c r="CG4" s="123"/>
      <c r="CH4" s="123"/>
      <c r="CI4" s="123"/>
      <c r="CJ4" s="123"/>
      <c r="CK4" s="123"/>
      <c r="CL4" s="123"/>
      <c r="CM4" s="123"/>
      <c r="CN4" s="123"/>
      <c r="CO4" s="123"/>
      <c r="CP4" s="123"/>
      <c r="CQ4" s="123"/>
      <c r="CR4" s="123"/>
      <c r="CS4" s="123"/>
      <c r="CT4" s="123"/>
      <c r="CU4" s="123"/>
      <c r="CV4" s="123"/>
      <c r="CW4" s="123"/>
      <c r="CX4" s="123"/>
      <c r="CY4" s="123"/>
      <c r="CZ4" s="123"/>
      <c r="DA4" s="123"/>
      <c r="DB4" s="123"/>
      <c r="DC4" s="123"/>
      <c r="DD4" s="123"/>
      <c r="DE4" s="123"/>
      <c r="DF4" s="123"/>
      <c r="DG4" s="123"/>
      <c r="DH4" s="123"/>
      <c r="DI4" s="123"/>
      <c r="DJ4" s="123"/>
      <c r="DK4" s="123"/>
      <c r="DL4" s="123"/>
      <c r="DM4" s="123"/>
      <c r="DN4" s="123"/>
      <c r="DO4" s="123"/>
      <c r="DP4" s="123"/>
      <c r="DQ4" s="123"/>
      <c r="DR4" s="123"/>
      <c r="DS4" s="123"/>
      <c r="DT4" s="123"/>
      <c r="DU4" s="123"/>
      <c r="DV4" s="123"/>
      <c r="DW4" s="123"/>
      <c r="DX4" s="123"/>
      <c r="DY4" s="123"/>
      <c r="DZ4" s="123"/>
      <c r="EA4" s="123"/>
      <c r="EB4" s="123"/>
      <c r="EC4" s="123"/>
      <c r="ED4" s="123"/>
      <c r="EE4" s="123"/>
      <c r="EF4" s="123"/>
      <c r="EG4" s="123"/>
      <c r="EH4" s="123"/>
      <c r="EI4" s="123"/>
      <c r="EJ4" s="123"/>
      <c r="EK4" s="123"/>
      <c r="EL4" s="123"/>
      <c r="EM4" s="123"/>
      <c r="EN4" s="123"/>
      <c r="EO4" s="123"/>
      <c r="EP4" s="123"/>
      <c r="EQ4" s="123"/>
      <c r="ER4" s="123"/>
      <c r="ES4" s="123"/>
      <c r="ET4" s="123"/>
      <c r="EU4" s="123"/>
      <c r="EV4" s="123"/>
      <c r="EW4" s="123"/>
      <c r="EX4" s="123"/>
      <c r="EY4" s="123"/>
      <c r="EZ4" s="123"/>
      <c r="FA4" s="123"/>
      <c r="FB4" s="123"/>
      <c r="FC4" s="123"/>
      <c r="FD4" s="123"/>
      <c r="FE4" s="123"/>
      <c r="FF4" s="123"/>
      <c r="FG4" s="123"/>
      <c r="FH4" s="123"/>
      <c r="FI4" s="123"/>
      <c r="FJ4" s="123"/>
      <c r="FK4" s="123"/>
      <c r="FL4" s="123"/>
      <c r="FM4" s="123"/>
      <c r="FN4" s="123"/>
      <c r="FO4" s="123"/>
      <c r="FP4" s="123"/>
      <c r="FQ4" s="123"/>
      <c r="FR4" s="123"/>
      <c r="FS4" s="123"/>
      <c r="FT4" s="123"/>
      <c r="FU4" s="123"/>
      <c r="FV4" s="123"/>
      <c r="FW4" s="123"/>
      <c r="FX4" s="123"/>
      <c r="FY4" s="123"/>
      <c r="FZ4" s="123"/>
      <c r="GA4" s="123"/>
      <c r="GB4" s="123"/>
      <c r="GC4" s="123"/>
      <c r="GD4" s="123"/>
      <c r="GE4" s="123"/>
      <c r="GF4" s="123"/>
      <c r="GG4" s="123"/>
      <c r="GH4" s="123"/>
      <c r="GI4" s="123"/>
      <c r="GJ4" s="123"/>
      <c r="GK4" s="123"/>
      <c r="GL4" s="123"/>
      <c r="GM4" s="123"/>
      <c r="GN4" s="123"/>
      <c r="GO4" s="123"/>
      <c r="GP4" s="123"/>
      <c r="GQ4" s="123"/>
      <c r="GR4" s="123"/>
      <c r="GS4" s="123"/>
      <c r="GT4" s="123"/>
      <c r="GU4" s="123"/>
      <c r="GV4" s="123"/>
      <c r="GW4" s="123"/>
      <c r="GX4" s="123"/>
      <c r="GY4" s="123"/>
      <c r="GZ4" s="123"/>
      <c r="HA4" s="123"/>
      <c r="HB4" s="123"/>
      <c r="HC4" s="123"/>
      <c r="HD4" s="123"/>
      <c r="HE4" s="123"/>
      <c r="HF4" s="123"/>
      <c r="HG4" s="123"/>
      <c r="HH4" s="123"/>
      <c r="HI4" s="123"/>
      <c r="HJ4" s="123"/>
      <c r="HK4" s="123"/>
      <c r="HL4" s="123"/>
      <c r="HM4" s="123"/>
      <c r="HN4" s="123"/>
      <c r="HO4" s="123"/>
      <c r="HP4" s="123"/>
      <c r="HQ4" s="123"/>
      <c r="HR4" s="123"/>
      <c r="HS4" s="123"/>
      <c r="HT4" s="123"/>
      <c r="HU4" s="123"/>
      <c r="HV4" s="123"/>
      <c r="HW4" s="123"/>
      <c r="HX4" s="123"/>
      <c r="HY4" s="123"/>
      <c r="HZ4" s="123"/>
      <c r="IA4" s="123"/>
      <c r="IB4" s="123"/>
      <c r="IC4" s="123"/>
      <c r="ID4" s="123"/>
      <c r="IE4" s="123"/>
      <c r="IF4" s="123"/>
      <c r="IG4" s="123"/>
      <c r="IH4" s="123"/>
      <c r="II4" s="123"/>
      <c r="IJ4" s="123"/>
      <c r="IK4" s="123"/>
      <c r="IL4" s="123"/>
      <c r="IM4" s="123"/>
      <c r="IN4" s="123"/>
      <c r="IO4" s="123"/>
      <c r="IP4" s="123"/>
      <c r="IQ4" s="123"/>
      <c r="IR4" s="123"/>
      <c r="IS4" s="123"/>
      <c r="IT4" s="123"/>
      <c r="IU4" s="123"/>
      <c r="IV4" s="123"/>
    </row>
    <row r="5" ht="42" customHeight="1" spans="1:256">
      <c r="A5" s="124"/>
      <c r="B5" s="124"/>
      <c r="C5" s="125"/>
      <c r="D5" s="126"/>
      <c r="E5" s="126"/>
      <c r="F5" s="126"/>
      <c r="G5" s="126"/>
      <c r="H5" s="126"/>
      <c r="I5" s="126"/>
      <c r="J5" s="126"/>
      <c r="K5" s="126"/>
      <c r="L5" s="126"/>
      <c r="M5" s="126"/>
      <c r="N5" s="126"/>
      <c r="O5" s="126"/>
      <c r="P5" s="126"/>
      <c r="Q5" s="126"/>
      <c r="R5" s="126"/>
      <c r="S5" s="126"/>
      <c r="T5" s="126"/>
      <c r="U5" s="126"/>
      <c r="V5" s="126"/>
      <c r="W5" s="126"/>
      <c r="X5" s="126"/>
      <c r="Y5" s="126"/>
      <c r="Z5" s="126"/>
      <c r="AA5" s="126"/>
      <c r="AB5" s="126"/>
      <c r="AC5" s="126"/>
      <c r="AD5" s="126"/>
      <c r="AE5" s="126"/>
      <c r="AF5" s="126"/>
      <c r="AG5" s="126"/>
      <c r="AH5" s="126"/>
      <c r="AI5" s="126"/>
      <c r="AJ5" s="126"/>
      <c r="AK5" s="126"/>
      <c r="AL5" s="126"/>
      <c r="AM5" s="126"/>
      <c r="AN5" s="126"/>
      <c r="AO5" s="126"/>
      <c r="AP5" s="126"/>
      <c r="AQ5" s="126"/>
      <c r="AR5" s="126"/>
      <c r="AS5" s="126"/>
      <c r="AT5" s="126"/>
      <c r="AU5" s="126"/>
      <c r="AV5" s="126"/>
      <c r="AW5" s="126"/>
      <c r="AX5" s="126"/>
      <c r="AY5" s="126"/>
      <c r="AZ5" s="126"/>
      <c r="BA5" s="126"/>
      <c r="BB5" s="126"/>
      <c r="BC5" s="126"/>
      <c r="BD5" s="126"/>
      <c r="BE5" s="126"/>
      <c r="BF5" s="126"/>
      <c r="BG5" s="126"/>
      <c r="BH5" s="126"/>
      <c r="BI5" s="126"/>
      <c r="BJ5" s="126"/>
      <c r="BK5" s="126"/>
      <c r="BL5" s="126"/>
      <c r="BM5" s="126"/>
      <c r="BN5" s="126"/>
      <c r="BO5" s="126"/>
      <c r="BP5" s="126"/>
      <c r="BQ5" s="126"/>
      <c r="BR5" s="126"/>
      <c r="BS5" s="126"/>
      <c r="BT5" s="126"/>
      <c r="BU5" s="126"/>
      <c r="BV5" s="126"/>
      <c r="BW5" s="126"/>
      <c r="BX5" s="126"/>
      <c r="BY5" s="126"/>
      <c r="BZ5" s="126"/>
      <c r="CA5" s="126"/>
      <c r="CB5" s="126"/>
      <c r="CC5" s="126"/>
      <c r="CD5" s="126"/>
      <c r="CE5" s="126"/>
      <c r="CF5" s="126"/>
      <c r="CG5" s="126"/>
      <c r="CH5" s="126"/>
      <c r="CI5" s="126"/>
      <c r="CJ5" s="126"/>
      <c r="CK5" s="126"/>
      <c r="CL5" s="126"/>
      <c r="CM5" s="126"/>
      <c r="CN5" s="126"/>
      <c r="CO5" s="126"/>
      <c r="CP5" s="126"/>
      <c r="CQ5" s="126"/>
      <c r="CR5" s="126"/>
      <c r="CS5" s="126"/>
      <c r="CT5" s="126"/>
      <c r="CU5" s="126"/>
      <c r="CV5" s="126"/>
      <c r="CW5" s="126"/>
      <c r="CX5" s="126"/>
      <c r="CY5" s="126"/>
      <c r="CZ5" s="126"/>
      <c r="DA5" s="126"/>
      <c r="DB5" s="126"/>
      <c r="DC5" s="126"/>
      <c r="DD5" s="126"/>
      <c r="DE5" s="126"/>
      <c r="DF5" s="126"/>
      <c r="DG5" s="126"/>
      <c r="DH5" s="126"/>
      <c r="DI5" s="126"/>
      <c r="DJ5" s="126"/>
      <c r="DK5" s="126"/>
      <c r="DL5" s="126"/>
      <c r="DM5" s="126"/>
      <c r="DN5" s="126"/>
      <c r="DO5" s="126"/>
      <c r="DP5" s="126"/>
      <c r="DQ5" s="126"/>
      <c r="DR5" s="126"/>
      <c r="DS5" s="126"/>
      <c r="DT5" s="126"/>
      <c r="DU5" s="126"/>
      <c r="DV5" s="126"/>
      <c r="DW5" s="126"/>
      <c r="DX5" s="126"/>
      <c r="DY5" s="126"/>
      <c r="DZ5" s="126"/>
      <c r="EA5" s="126"/>
      <c r="EB5" s="126"/>
      <c r="EC5" s="126"/>
      <c r="ED5" s="126"/>
      <c r="EE5" s="126"/>
      <c r="EF5" s="126"/>
      <c r="EG5" s="126"/>
      <c r="EH5" s="126"/>
      <c r="EI5" s="126"/>
      <c r="EJ5" s="126"/>
      <c r="EK5" s="126"/>
      <c r="EL5" s="126"/>
      <c r="EM5" s="126"/>
      <c r="EN5" s="126"/>
      <c r="EO5" s="126"/>
      <c r="EP5" s="126"/>
      <c r="EQ5" s="126"/>
      <c r="ER5" s="126"/>
      <c r="ES5" s="126"/>
      <c r="ET5" s="126"/>
      <c r="EU5" s="126"/>
      <c r="EV5" s="126"/>
      <c r="EW5" s="126"/>
      <c r="EX5" s="126"/>
      <c r="EY5" s="126"/>
      <c r="EZ5" s="126"/>
      <c r="FA5" s="126"/>
      <c r="FB5" s="126"/>
      <c r="FC5" s="126"/>
      <c r="FD5" s="126"/>
      <c r="FE5" s="126"/>
      <c r="FF5" s="126"/>
      <c r="FG5" s="126"/>
      <c r="FH5" s="126"/>
      <c r="FI5" s="126"/>
      <c r="FJ5" s="126"/>
      <c r="FK5" s="126"/>
      <c r="FL5" s="126"/>
      <c r="FM5" s="126"/>
      <c r="FN5" s="126"/>
      <c r="FO5" s="126"/>
      <c r="FP5" s="126"/>
      <c r="FQ5" s="126"/>
      <c r="FR5" s="126"/>
      <c r="FS5" s="126"/>
      <c r="FT5" s="126"/>
      <c r="FU5" s="126"/>
      <c r="FV5" s="126"/>
      <c r="FW5" s="126"/>
      <c r="FX5" s="126"/>
      <c r="FY5" s="126"/>
      <c r="FZ5" s="126"/>
      <c r="GA5" s="126"/>
      <c r="GB5" s="126"/>
      <c r="GC5" s="126"/>
      <c r="GD5" s="126"/>
      <c r="GE5" s="126"/>
      <c r="GF5" s="126"/>
      <c r="GG5" s="126"/>
      <c r="GH5" s="126"/>
      <c r="GI5" s="126"/>
      <c r="GJ5" s="126"/>
      <c r="GK5" s="126"/>
      <c r="GL5" s="126"/>
      <c r="GM5" s="126"/>
      <c r="GN5" s="126"/>
      <c r="GO5" s="126"/>
      <c r="GP5" s="126"/>
      <c r="GQ5" s="126"/>
      <c r="GR5" s="126"/>
      <c r="GS5" s="126"/>
      <c r="GT5" s="126"/>
      <c r="GU5" s="126"/>
      <c r="GV5" s="126"/>
      <c r="GW5" s="126"/>
      <c r="GX5" s="126"/>
      <c r="GY5" s="126"/>
      <c r="GZ5" s="126"/>
      <c r="HA5" s="126"/>
      <c r="HB5" s="126"/>
      <c r="HC5" s="126"/>
      <c r="HD5" s="126"/>
      <c r="HE5" s="126"/>
      <c r="HF5" s="126"/>
      <c r="HG5" s="126"/>
      <c r="HH5" s="126"/>
      <c r="HI5" s="126"/>
      <c r="HJ5" s="126"/>
      <c r="HK5" s="126"/>
      <c r="HL5" s="126"/>
      <c r="HM5" s="126"/>
      <c r="HN5" s="126"/>
      <c r="HO5" s="126"/>
      <c r="HP5" s="126"/>
      <c r="HQ5" s="126"/>
      <c r="HR5" s="126"/>
      <c r="HS5" s="126"/>
      <c r="HT5" s="126"/>
      <c r="HU5" s="126"/>
      <c r="HV5" s="126"/>
      <c r="HW5" s="126"/>
      <c r="HX5" s="126"/>
      <c r="HY5" s="126"/>
      <c r="HZ5" s="126"/>
      <c r="IA5" s="126"/>
      <c r="IB5" s="126"/>
      <c r="IC5" s="126"/>
      <c r="ID5" s="126"/>
      <c r="IE5" s="126"/>
      <c r="IF5" s="126"/>
      <c r="IG5" s="126"/>
      <c r="IH5" s="126"/>
      <c r="II5" s="126"/>
      <c r="IJ5" s="126"/>
      <c r="IK5" s="126"/>
      <c r="IL5" s="126"/>
      <c r="IM5" s="126"/>
      <c r="IN5" s="126"/>
      <c r="IO5" s="126"/>
      <c r="IP5" s="126"/>
      <c r="IQ5" s="126"/>
      <c r="IR5" s="126"/>
      <c r="IS5" s="126"/>
      <c r="IT5" s="126"/>
      <c r="IU5" s="126"/>
      <c r="IV5" s="126"/>
    </row>
    <row r="6" ht="42" customHeight="1" spans="1:256">
      <c r="A6" s="124"/>
      <c r="B6" s="124"/>
      <c r="C6" s="127"/>
      <c r="D6" s="119"/>
      <c r="E6" s="119">
        <v>988753</v>
      </c>
      <c r="F6" s="119"/>
      <c r="G6" s="119"/>
      <c r="H6" s="119"/>
      <c r="I6" s="119"/>
      <c r="J6" s="119"/>
      <c r="K6" s="119"/>
      <c r="L6" s="119"/>
      <c r="M6" s="119"/>
      <c r="N6" s="119"/>
      <c r="O6" s="119"/>
      <c r="P6" s="119"/>
      <c r="Q6" s="119"/>
      <c r="R6" s="119"/>
      <c r="S6" s="119"/>
      <c r="T6" s="119"/>
      <c r="U6" s="119"/>
      <c r="V6" s="119"/>
      <c r="W6" s="119"/>
      <c r="X6" s="119"/>
      <c r="Y6" s="119"/>
      <c r="Z6" s="119"/>
      <c r="AA6" s="119"/>
      <c r="AB6" s="119"/>
      <c r="AC6" s="119"/>
      <c r="AD6" s="119"/>
      <c r="AE6" s="119"/>
      <c r="AF6" s="119"/>
      <c r="AG6" s="119"/>
      <c r="AH6" s="119"/>
      <c r="AI6" s="119"/>
      <c r="AJ6" s="119"/>
      <c r="AK6" s="119"/>
      <c r="AL6" s="119"/>
      <c r="AM6" s="119"/>
      <c r="AN6" s="119"/>
      <c r="AO6" s="119"/>
      <c r="AP6" s="119"/>
      <c r="AQ6" s="119"/>
      <c r="AR6" s="119"/>
      <c r="AS6" s="119"/>
      <c r="AT6" s="119"/>
      <c r="AU6" s="119"/>
      <c r="AV6" s="119"/>
      <c r="AW6" s="119"/>
      <c r="AX6" s="119"/>
      <c r="AY6" s="119"/>
      <c r="AZ6" s="119"/>
      <c r="BA6" s="119"/>
      <c r="BB6" s="119"/>
      <c r="BC6" s="119"/>
      <c r="BD6" s="119"/>
      <c r="BE6" s="119"/>
      <c r="BF6" s="119"/>
      <c r="BG6" s="119"/>
      <c r="BH6" s="119"/>
      <c r="BI6" s="119"/>
      <c r="BJ6" s="119"/>
      <c r="BK6" s="119"/>
      <c r="BL6" s="119"/>
      <c r="BM6" s="119"/>
      <c r="BN6" s="119"/>
      <c r="BO6" s="119"/>
      <c r="BP6" s="119"/>
      <c r="BQ6" s="119"/>
      <c r="BR6" s="119"/>
      <c r="BS6" s="119"/>
      <c r="BT6" s="119"/>
      <c r="BU6" s="119"/>
      <c r="BV6" s="119"/>
      <c r="BW6" s="119"/>
      <c r="BX6" s="119"/>
      <c r="BY6" s="119"/>
      <c r="BZ6" s="119"/>
      <c r="CA6" s="119"/>
      <c r="CB6" s="119"/>
      <c r="CC6" s="119"/>
      <c r="CD6" s="119"/>
      <c r="CE6" s="119"/>
      <c r="CF6" s="119"/>
      <c r="CG6" s="119"/>
      <c r="CH6" s="119"/>
      <c r="CI6" s="119"/>
      <c r="CJ6" s="119"/>
      <c r="CK6" s="119"/>
      <c r="CL6" s="119"/>
      <c r="CM6" s="119"/>
      <c r="CN6" s="119"/>
      <c r="CO6" s="119"/>
      <c r="CP6" s="119"/>
      <c r="CQ6" s="119"/>
      <c r="CR6" s="119"/>
      <c r="CS6" s="119"/>
      <c r="CT6" s="119"/>
      <c r="CU6" s="119"/>
      <c r="CV6" s="119"/>
      <c r="CW6" s="119"/>
      <c r="CX6" s="119"/>
      <c r="CY6" s="119"/>
      <c r="CZ6" s="119"/>
      <c r="DA6" s="119"/>
      <c r="DB6" s="119"/>
      <c r="DC6" s="119"/>
      <c r="DD6" s="119"/>
      <c r="DE6" s="119"/>
      <c r="DF6" s="119"/>
      <c r="DG6" s="119"/>
      <c r="DH6" s="119"/>
      <c r="DI6" s="119"/>
      <c r="DJ6" s="119"/>
      <c r="DK6" s="119"/>
      <c r="DL6" s="119"/>
      <c r="DM6" s="119"/>
      <c r="DN6" s="119"/>
      <c r="DO6" s="119"/>
      <c r="DP6" s="119"/>
      <c r="DQ6" s="119"/>
      <c r="DR6" s="119"/>
      <c r="DS6" s="119"/>
      <c r="DT6" s="119"/>
      <c r="DU6" s="119"/>
      <c r="DV6" s="119"/>
      <c r="DW6" s="119"/>
      <c r="DX6" s="119"/>
      <c r="DY6" s="119"/>
      <c r="DZ6" s="119"/>
      <c r="EA6" s="119"/>
      <c r="EB6" s="119"/>
      <c r="EC6" s="119"/>
      <c r="ED6" s="119"/>
      <c r="EE6" s="119"/>
      <c r="EF6" s="119"/>
      <c r="EG6" s="119"/>
      <c r="EH6" s="119"/>
      <c r="EI6" s="119"/>
      <c r="EJ6" s="119"/>
      <c r="EK6" s="119"/>
      <c r="EL6" s="119"/>
      <c r="EM6" s="119"/>
      <c r="EN6" s="119"/>
      <c r="EO6" s="119"/>
      <c r="EP6" s="119"/>
      <c r="EQ6" s="119"/>
      <c r="ER6" s="119"/>
      <c r="ES6" s="119"/>
      <c r="ET6" s="119"/>
      <c r="EU6" s="119"/>
      <c r="EV6" s="119"/>
      <c r="EW6" s="119"/>
      <c r="EX6" s="119"/>
      <c r="EY6" s="119"/>
      <c r="EZ6" s="119"/>
      <c r="FA6" s="119"/>
      <c r="FB6" s="119"/>
      <c r="FC6" s="119"/>
      <c r="FD6" s="119"/>
      <c r="FE6" s="119"/>
      <c r="FF6" s="119"/>
      <c r="FG6" s="119"/>
      <c r="FH6" s="119"/>
      <c r="FI6" s="119"/>
      <c r="FJ6" s="119"/>
      <c r="FK6" s="119"/>
      <c r="FL6" s="119"/>
      <c r="FM6" s="119"/>
      <c r="FN6" s="119"/>
      <c r="FO6" s="119"/>
      <c r="FP6" s="119"/>
      <c r="FQ6" s="119"/>
      <c r="FR6" s="119"/>
      <c r="FS6" s="119"/>
      <c r="FT6" s="119"/>
      <c r="FU6" s="119"/>
      <c r="FV6" s="119"/>
      <c r="FW6" s="119"/>
      <c r="FX6" s="119"/>
      <c r="FY6" s="119"/>
      <c r="FZ6" s="119"/>
      <c r="GA6" s="119"/>
      <c r="GB6" s="119"/>
      <c r="GC6" s="119"/>
      <c r="GD6" s="119"/>
      <c r="GE6" s="119"/>
      <c r="GF6" s="119"/>
      <c r="GG6" s="119"/>
      <c r="GH6" s="119"/>
      <c r="GI6" s="119"/>
      <c r="GJ6" s="119"/>
      <c r="GK6" s="119"/>
      <c r="GL6" s="119"/>
      <c r="GM6" s="119"/>
      <c r="GN6" s="119"/>
      <c r="GO6" s="119"/>
      <c r="GP6" s="119"/>
      <c r="GQ6" s="119"/>
      <c r="GR6" s="119"/>
      <c r="GS6" s="119"/>
      <c r="GT6" s="119"/>
      <c r="GU6" s="119"/>
      <c r="GV6" s="119"/>
      <c r="GW6" s="119"/>
      <c r="GX6" s="119"/>
      <c r="GY6" s="119"/>
      <c r="GZ6" s="119"/>
      <c r="HA6" s="119"/>
      <c r="HB6" s="119"/>
      <c r="HC6" s="119"/>
      <c r="HD6" s="119"/>
      <c r="HE6" s="119"/>
      <c r="HF6" s="119"/>
      <c r="HG6" s="119"/>
      <c r="HH6" s="119"/>
      <c r="HI6" s="119"/>
      <c r="HJ6" s="119"/>
      <c r="HK6" s="119"/>
      <c r="HL6" s="119"/>
      <c r="HM6" s="119"/>
      <c r="HN6" s="119"/>
      <c r="HO6" s="119"/>
      <c r="HP6" s="119"/>
      <c r="HQ6" s="119"/>
      <c r="HR6" s="119"/>
      <c r="HS6" s="119"/>
      <c r="HT6" s="119"/>
      <c r="HU6" s="119"/>
      <c r="HV6" s="119"/>
      <c r="HW6" s="119"/>
      <c r="HX6" s="119"/>
      <c r="HY6" s="119"/>
      <c r="HZ6" s="119"/>
      <c r="IA6" s="119"/>
      <c r="IB6" s="119"/>
      <c r="IC6" s="119"/>
      <c r="ID6" s="119"/>
      <c r="IE6" s="119"/>
      <c r="IF6" s="119"/>
      <c r="IG6" s="119"/>
      <c r="IH6" s="119"/>
      <c r="II6" s="119"/>
      <c r="IJ6" s="119"/>
      <c r="IK6" s="119"/>
      <c r="IL6" s="119"/>
      <c r="IM6" s="119"/>
      <c r="IN6" s="119"/>
      <c r="IO6" s="119"/>
      <c r="IP6" s="119"/>
      <c r="IQ6" s="119"/>
      <c r="IR6" s="119"/>
      <c r="IS6" s="119"/>
      <c r="IT6" s="119"/>
      <c r="IU6" s="119"/>
      <c r="IV6" s="119"/>
    </row>
    <row r="7" ht="42" customHeight="1" spans="1:256">
      <c r="A7" s="124"/>
      <c r="B7" s="124"/>
      <c r="C7" s="127"/>
      <c r="D7" s="119"/>
      <c r="E7" s="119">
        <v>822672</v>
      </c>
      <c r="F7" s="119"/>
      <c r="G7" s="119"/>
      <c r="H7" s="119"/>
      <c r="I7" s="119"/>
      <c r="J7" s="119"/>
      <c r="K7" s="119"/>
      <c r="L7" s="119"/>
      <c r="M7" s="119"/>
      <c r="N7" s="119"/>
      <c r="O7" s="119"/>
      <c r="P7" s="119"/>
      <c r="Q7" s="119"/>
      <c r="R7" s="119"/>
      <c r="S7" s="119"/>
      <c r="T7" s="119"/>
      <c r="U7" s="119"/>
      <c r="V7" s="119"/>
      <c r="W7" s="119"/>
      <c r="X7" s="119"/>
      <c r="Y7" s="119"/>
      <c r="Z7" s="119"/>
      <c r="AA7" s="119"/>
      <c r="AB7" s="119"/>
      <c r="AC7" s="119"/>
      <c r="AD7" s="119"/>
      <c r="AE7" s="119"/>
      <c r="AF7" s="119"/>
      <c r="AG7" s="119"/>
      <c r="AH7" s="119"/>
      <c r="AI7" s="119"/>
      <c r="AJ7" s="119"/>
      <c r="AK7" s="119"/>
      <c r="AL7" s="119"/>
      <c r="AM7" s="119"/>
      <c r="AN7" s="119"/>
      <c r="AO7" s="119"/>
      <c r="AP7" s="119"/>
      <c r="AQ7" s="119"/>
      <c r="AR7" s="119"/>
      <c r="AS7" s="119"/>
      <c r="AT7" s="119"/>
      <c r="AU7" s="119"/>
      <c r="AV7" s="119"/>
      <c r="AW7" s="119"/>
      <c r="AX7" s="119"/>
      <c r="AY7" s="119"/>
      <c r="AZ7" s="119"/>
      <c r="BA7" s="119"/>
      <c r="BB7" s="119"/>
      <c r="BC7" s="119"/>
      <c r="BD7" s="119"/>
      <c r="BE7" s="119"/>
      <c r="BF7" s="119"/>
      <c r="BG7" s="119"/>
      <c r="BH7" s="119"/>
      <c r="BI7" s="119"/>
      <c r="BJ7" s="119"/>
      <c r="BK7" s="119"/>
      <c r="BL7" s="119"/>
      <c r="BM7" s="119"/>
      <c r="BN7" s="119"/>
      <c r="BO7" s="119"/>
      <c r="BP7" s="119"/>
      <c r="BQ7" s="119"/>
      <c r="BR7" s="119"/>
      <c r="BS7" s="119"/>
      <c r="BT7" s="119"/>
      <c r="BU7" s="119"/>
      <c r="BV7" s="119"/>
      <c r="BW7" s="119"/>
      <c r="BX7" s="119"/>
      <c r="BY7" s="119"/>
      <c r="BZ7" s="119"/>
      <c r="CA7" s="119"/>
      <c r="CB7" s="119"/>
      <c r="CC7" s="119"/>
      <c r="CD7" s="119"/>
      <c r="CE7" s="119"/>
      <c r="CF7" s="119"/>
      <c r="CG7" s="119"/>
      <c r="CH7" s="119"/>
      <c r="CI7" s="119"/>
      <c r="CJ7" s="119"/>
      <c r="CK7" s="119"/>
      <c r="CL7" s="119"/>
      <c r="CM7" s="119"/>
      <c r="CN7" s="119"/>
      <c r="CO7" s="119"/>
      <c r="CP7" s="119"/>
      <c r="CQ7" s="119"/>
      <c r="CR7" s="119"/>
      <c r="CS7" s="119"/>
      <c r="CT7" s="119"/>
      <c r="CU7" s="119"/>
      <c r="CV7" s="119"/>
      <c r="CW7" s="119"/>
      <c r="CX7" s="119"/>
      <c r="CY7" s="119"/>
      <c r="CZ7" s="119"/>
      <c r="DA7" s="119"/>
      <c r="DB7" s="119"/>
      <c r="DC7" s="119"/>
      <c r="DD7" s="119"/>
      <c r="DE7" s="119"/>
      <c r="DF7" s="119"/>
      <c r="DG7" s="119"/>
      <c r="DH7" s="119"/>
      <c r="DI7" s="119"/>
      <c r="DJ7" s="119"/>
      <c r="DK7" s="119"/>
      <c r="DL7" s="119"/>
      <c r="DM7" s="119"/>
      <c r="DN7" s="119"/>
      <c r="DO7" s="119"/>
      <c r="DP7" s="119"/>
      <c r="DQ7" s="119"/>
      <c r="DR7" s="119"/>
      <c r="DS7" s="119"/>
      <c r="DT7" s="119"/>
      <c r="DU7" s="119"/>
      <c r="DV7" s="119"/>
      <c r="DW7" s="119"/>
      <c r="DX7" s="119"/>
      <c r="DY7" s="119"/>
      <c r="DZ7" s="119"/>
      <c r="EA7" s="119"/>
      <c r="EB7" s="119"/>
      <c r="EC7" s="119"/>
      <c r="ED7" s="119"/>
      <c r="EE7" s="119"/>
      <c r="EF7" s="119"/>
      <c r="EG7" s="119"/>
      <c r="EH7" s="119"/>
      <c r="EI7" s="119"/>
      <c r="EJ7" s="119"/>
      <c r="EK7" s="119"/>
      <c r="EL7" s="119"/>
      <c r="EM7" s="119"/>
      <c r="EN7" s="119"/>
      <c r="EO7" s="119"/>
      <c r="EP7" s="119"/>
      <c r="EQ7" s="119"/>
      <c r="ER7" s="119"/>
      <c r="ES7" s="119"/>
      <c r="ET7" s="119"/>
      <c r="EU7" s="119"/>
      <c r="EV7" s="119"/>
      <c r="EW7" s="119"/>
      <c r="EX7" s="119"/>
      <c r="EY7" s="119"/>
      <c r="EZ7" s="119"/>
      <c r="FA7" s="119"/>
      <c r="FB7" s="119"/>
      <c r="FC7" s="119"/>
      <c r="FD7" s="119"/>
      <c r="FE7" s="119"/>
      <c r="FF7" s="119"/>
      <c r="FG7" s="119"/>
      <c r="FH7" s="119"/>
      <c r="FI7" s="119"/>
      <c r="FJ7" s="119"/>
      <c r="FK7" s="119"/>
      <c r="FL7" s="119"/>
      <c r="FM7" s="119"/>
      <c r="FN7" s="119"/>
      <c r="FO7" s="119"/>
      <c r="FP7" s="119"/>
      <c r="FQ7" s="119"/>
      <c r="FR7" s="119"/>
      <c r="FS7" s="119"/>
      <c r="FT7" s="119"/>
      <c r="FU7" s="119"/>
      <c r="FV7" s="119"/>
      <c r="FW7" s="119"/>
      <c r="FX7" s="119"/>
      <c r="FY7" s="119"/>
      <c r="FZ7" s="119"/>
      <c r="GA7" s="119"/>
      <c r="GB7" s="119"/>
      <c r="GC7" s="119"/>
      <c r="GD7" s="119"/>
      <c r="GE7" s="119"/>
      <c r="GF7" s="119"/>
      <c r="GG7" s="119"/>
      <c r="GH7" s="119"/>
      <c r="GI7" s="119"/>
      <c r="GJ7" s="119"/>
      <c r="GK7" s="119"/>
      <c r="GL7" s="119"/>
      <c r="GM7" s="119"/>
      <c r="GN7" s="119"/>
      <c r="GO7" s="119"/>
      <c r="GP7" s="119"/>
      <c r="GQ7" s="119"/>
      <c r="GR7" s="119"/>
      <c r="GS7" s="119"/>
      <c r="GT7" s="119"/>
      <c r="GU7" s="119"/>
      <c r="GV7" s="119"/>
      <c r="GW7" s="119"/>
      <c r="GX7" s="119"/>
      <c r="GY7" s="119"/>
      <c r="GZ7" s="119"/>
      <c r="HA7" s="119"/>
      <c r="HB7" s="119"/>
      <c r="HC7" s="119"/>
      <c r="HD7" s="119"/>
      <c r="HE7" s="119"/>
      <c r="HF7" s="119"/>
      <c r="HG7" s="119"/>
      <c r="HH7" s="119"/>
      <c r="HI7" s="119"/>
      <c r="HJ7" s="119"/>
      <c r="HK7" s="119"/>
      <c r="HL7" s="119"/>
      <c r="HM7" s="119"/>
      <c r="HN7" s="119"/>
      <c r="HO7" s="119"/>
      <c r="HP7" s="119"/>
      <c r="HQ7" s="119"/>
      <c r="HR7" s="119"/>
      <c r="HS7" s="119"/>
      <c r="HT7" s="119"/>
      <c r="HU7" s="119"/>
      <c r="HV7" s="119"/>
      <c r="HW7" s="119"/>
      <c r="HX7" s="119"/>
      <c r="HY7" s="119"/>
      <c r="HZ7" s="119"/>
      <c r="IA7" s="119"/>
      <c r="IB7" s="119"/>
      <c r="IC7" s="119"/>
      <c r="ID7" s="119"/>
      <c r="IE7" s="119"/>
      <c r="IF7" s="119"/>
      <c r="IG7" s="119"/>
      <c r="IH7" s="119"/>
      <c r="II7" s="119"/>
      <c r="IJ7" s="119"/>
      <c r="IK7" s="119"/>
      <c r="IL7" s="119"/>
      <c r="IM7" s="119"/>
      <c r="IN7" s="119"/>
      <c r="IO7" s="119"/>
      <c r="IP7" s="119"/>
      <c r="IQ7" s="119"/>
      <c r="IR7" s="119"/>
      <c r="IS7" s="119"/>
      <c r="IT7" s="119"/>
      <c r="IU7" s="119"/>
      <c r="IV7" s="119"/>
    </row>
    <row r="8" ht="42" customHeight="1" spans="1:256">
      <c r="A8" s="120" t="s">
        <v>1297</v>
      </c>
      <c r="B8" s="128"/>
      <c r="C8" s="129"/>
      <c r="D8" s="130"/>
      <c r="E8" s="130"/>
      <c r="F8" s="130"/>
      <c r="G8" s="130"/>
      <c r="H8" s="130"/>
      <c r="I8" s="130"/>
      <c r="J8" s="130"/>
      <c r="K8" s="130"/>
      <c r="L8" s="130"/>
      <c r="M8" s="130"/>
      <c r="N8" s="130"/>
      <c r="O8" s="130"/>
      <c r="P8" s="130"/>
      <c r="Q8" s="130"/>
      <c r="R8" s="130"/>
      <c r="S8" s="130"/>
      <c r="T8" s="130"/>
      <c r="U8" s="130"/>
      <c r="V8" s="130"/>
      <c r="W8" s="130"/>
      <c r="X8" s="130"/>
      <c r="Y8" s="130"/>
      <c r="Z8" s="130"/>
      <c r="AA8" s="130"/>
      <c r="AB8" s="130"/>
      <c r="AC8" s="130"/>
      <c r="AD8" s="130"/>
      <c r="AE8" s="130"/>
      <c r="AF8" s="130"/>
      <c r="AG8" s="130"/>
      <c r="AH8" s="130"/>
      <c r="AI8" s="130"/>
      <c r="AJ8" s="130"/>
      <c r="AK8" s="130"/>
      <c r="AL8" s="130"/>
      <c r="AM8" s="130"/>
      <c r="AN8" s="130"/>
      <c r="AO8" s="130"/>
      <c r="AP8" s="130"/>
      <c r="AQ8" s="130"/>
      <c r="AR8" s="130"/>
      <c r="AS8" s="130"/>
      <c r="AT8" s="130"/>
      <c r="AU8" s="130"/>
      <c r="AV8" s="130"/>
      <c r="AW8" s="130"/>
      <c r="AX8" s="130"/>
      <c r="AY8" s="130"/>
      <c r="AZ8" s="130"/>
      <c r="BA8" s="130"/>
      <c r="BB8" s="130"/>
      <c r="BC8" s="130"/>
      <c r="BD8" s="130"/>
      <c r="BE8" s="130"/>
      <c r="BF8" s="130"/>
      <c r="BG8" s="130"/>
      <c r="BH8" s="130"/>
      <c r="BI8" s="130"/>
      <c r="BJ8" s="130"/>
      <c r="BK8" s="130"/>
      <c r="BL8" s="130"/>
      <c r="BM8" s="130"/>
      <c r="BN8" s="130"/>
      <c r="BO8" s="130"/>
      <c r="BP8" s="130"/>
      <c r="BQ8" s="130"/>
      <c r="BR8" s="130"/>
      <c r="BS8" s="130"/>
      <c r="BT8" s="130"/>
      <c r="BU8" s="130"/>
      <c r="BV8" s="130"/>
      <c r="BW8" s="130"/>
      <c r="BX8" s="130"/>
      <c r="BY8" s="130"/>
      <c r="BZ8" s="130"/>
      <c r="CA8" s="130"/>
      <c r="CB8" s="130"/>
      <c r="CC8" s="130"/>
      <c r="CD8" s="130"/>
      <c r="CE8" s="130"/>
      <c r="CF8" s="130"/>
      <c r="CG8" s="130"/>
      <c r="CH8" s="130"/>
      <c r="CI8" s="130"/>
      <c r="CJ8" s="130"/>
      <c r="CK8" s="130"/>
      <c r="CL8" s="130"/>
      <c r="CM8" s="130"/>
      <c r="CN8" s="130"/>
      <c r="CO8" s="130"/>
      <c r="CP8" s="130"/>
      <c r="CQ8" s="130"/>
      <c r="CR8" s="130"/>
      <c r="CS8" s="130"/>
      <c r="CT8" s="130"/>
      <c r="CU8" s="130"/>
      <c r="CV8" s="130"/>
      <c r="CW8" s="130"/>
      <c r="CX8" s="130"/>
      <c r="CY8" s="130"/>
      <c r="CZ8" s="130"/>
      <c r="DA8" s="130"/>
      <c r="DB8" s="130"/>
      <c r="DC8" s="130"/>
      <c r="DD8" s="130"/>
      <c r="DE8" s="130"/>
      <c r="DF8" s="130"/>
      <c r="DG8" s="130"/>
      <c r="DH8" s="130"/>
      <c r="DI8" s="130"/>
      <c r="DJ8" s="130"/>
      <c r="DK8" s="130"/>
      <c r="DL8" s="130"/>
      <c r="DM8" s="130"/>
      <c r="DN8" s="130"/>
      <c r="DO8" s="130"/>
      <c r="DP8" s="130"/>
      <c r="DQ8" s="130"/>
      <c r="DR8" s="130"/>
      <c r="DS8" s="130"/>
      <c r="DT8" s="130"/>
      <c r="DU8" s="130"/>
      <c r="DV8" s="130"/>
      <c r="DW8" s="130"/>
      <c r="DX8" s="130"/>
      <c r="DY8" s="130"/>
      <c r="DZ8" s="130"/>
      <c r="EA8" s="130"/>
      <c r="EB8" s="130"/>
      <c r="EC8" s="130"/>
      <c r="ED8" s="130"/>
      <c r="EE8" s="130"/>
      <c r="EF8" s="130"/>
      <c r="EG8" s="130"/>
      <c r="EH8" s="130"/>
      <c r="EI8" s="130"/>
      <c r="EJ8" s="130"/>
      <c r="EK8" s="130"/>
      <c r="EL8" s="130"/>
      <c r="EM8" s="130"/>
      <c r="EN8" s="130"/>
      <c r="EO8" s="130"/>
      <c r="EP8" s="130"/>
      <c r="EQ8" s="130"/>
      <c r="ER8" s="130"/>
      <c r="ES8" s="130"/>
      <c r="ET8" s="130"/>
      <c r="EU8" s="130"/>
      <c r="EV8" s="130"/>
      <c r="EW8" s="130"/>
      <c r="EX8" s="130"/>
      <c r="EY8" s="130"/>
      <c r="EZ8" s="130"/>
      <c r="FA8" s="130"/>
      <c r="FB8" s="130"/>
      <c r="FC8" s="130"/>
      <c r="FD8" s="130"/>
      <c r="FE8" s="130"/>
      <c r="FF8" s="130"/>
      <c r="FG8" s="130"/>
      <c r="FH8" s="130"/>
      <c r="FI8" s="130"/>
      <c r="FJ8" s="130"/>
      <c r="FK8" s="130"/>
      <c r="FL8" s="130"/>
      <c r="FM8" s="130"/>
      <c r="FN8" s="130"/>
      <c r="FO8" s="130"/>
      <c r="FP8" s="130"/>
      <c r="FQ8" s="130"/>
      <c r="FR8" s="130"/>
      <c r="FS8" s="130"/>
      <c r="FT8" s="130"/>
      <c r="FU8" s="130"/>
      <c r="FV8" s="130"/>
      <c r="FW8" s="130"/>
      <c r="FX8" s="130"/>
      <c r="FY8" s="130"/>
      <c r="FZ8" s="130"/>
      <c r="GA8" s="130"/>
      <c r="GB8" s="130"/>
      <c r="GC8" s="130"/>
      <c r="GD8" s="130"/>
      <c r="GE8" s="130"/>
      <c r="GF8" s="130"/>
      <c r="GG8" s="130"/>
      <c r="GH8" s="130"/>
      <c r="GI8" s="130"/>
      <c r="GJ8" s="130"/>
      <c r="GK8" s="130"/>
      <c r="GL8" s="130"/>
      <c r="GM8" s="130"/>
      <c r="GN8" s="130"/>
      <c r="GO8" s="130"/>
      <c r="GP8" s="130"/>
      <c r="GQ8" s="130"/>
      <c r="GR8" s="130"/>
      <c r="GS8" s="130"/>
      <c r="GT8" s="130"/>
      <c r="GU8" s="130"/>
      <c r="GV8" s="130"/>
      <c r="GW8" s="130"/>
      <c r="GX8" s="130"/>
      <c r="GY8" s="130"/>
      <c r="GZ8" s="130"/>
      <c r="HA8" s="130"/>
      <c r="HB8" s="130"/>
      <c r="HC8" s="130"/>
      <c r="HD8" s="130"/>
      <c r="HE8" s="130"/>
      <c r="HF8" s="130"/>
      <c r="HG8" s="130"/>
      <c r="HH8" s="130"/>
      <c r="HI8" s="130"/>
      <c r="HJ8" s="130"/>
      <c r="HK8" s="130"/>
      <c r="HL8" s="130"/>
      <c r="HM8" s="130"/>
      <c r="HN8" s="130"/>
      <c r="HO8" s="130"/>
      <c r="HP8" s="130"/>
      <c r="HQ8" s="130"/>
      <c r="HR8" s="130"/>
      <c r="HS8" s="130"/>
      <c r="HT8" s="130"/>
      <c r="HU8" s="130"/>
      <c r="HV8" s="130"/>
      <c r="HW8" s="130"/>
      <c r="HX8" s="130"/>
      <c r="HY8" s="130"/>
      <c r="HZ8" s="130"/>
      <c r="IA8" s="130"/>
      <c r="IB8" s="130"/>
      <c r="IC8" s="130"/>
      <c r="ID8" s="130"/>
      <c r="IE8" s="130"/>
      <c r="IF8" s="130"/>
      <c r="IG8" s="130"/>
      <c r="IH8" s="130"/>
      <c r="II8" s="130"/>
      <c r="IJ8" s="130"/>
      <c r="IK8" s="130"/>
      <c r="IL8" s="130"/>
      <c r="IM8" s="130"/>
      <c r="IN8" s="130"/>
      <c r="IO8" s="130"/>
      <c r="IP8" s="130"/>
      <c r="IQ8" s="130"/>
      <c r="IR8" s="130"/>
      <c r="IS8" s="130"/>
      <c r="IT8" s="130"/>
      <c r="IU8" s="130"/>
      <c r="IV8" s="130"/>
    </row>
    <row r="9" ht="35" customHeight="1" spans="1:2">
      <c r="A9" s="131" t="s">
        <v>1354</v>
      </c>
      <c r="B9" s="131"/>
    </row>
  </sheetData>
  <mergeCells count="2">
    <mergeCell ref="A2:B2"/>
    <mergeCell ref="A9:B9"/>
  </mergeCells>
  <printOptions horizontalCentered="1"/>
  <pageMargins left="0.700694444444444" right="0.700694444444444" top="0.751388888888889" bottom="0.751388888888889" header="0.298611111111111" footer="0.298611111111111"/>
  <pageSetup paperSize="9" orientation="portrait" horizontalDpi="600"/>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9" tint="0.4"/>
  </sheetPr>
  <dimension ref="A1:D9"/>
  <sheetViews>
    <sheetView zoomScaleSheetLayoutView="60" workbookViewId="0">
      <selection activeCell="W14" sqref="W14:W15"/>
    </sheetView>
  </sheetViews>
  <sheetFormatPr defaultColWidth="7" defaultRowHeight="25" customHeight="1" outlineLevelCol="3"/>
  <cols>
    <col min="1" max="1" width="13.5" style="73" customWidth="1"/>
    <col min="2" max="2" width="35.5" style="74" customWidth="1"/>
    <col min="3" max="3" width="13" style="96" customWidth="1"/>
    <col min="4" max="4" width="14.125" style="74" customWidth="1"/>
    <col min="5" max="16384" width="7" style="73"/>
  </cols>
  <sheetData>
    <row r="1" s="73" customFormat="1" customHeight="1" spans="1:4">
      <c r="A1" s="97" t="s">
        <v>1355</v>
      </c>
      <c r="B1" s="98"/>
      <c r="C1" s="99"/>
      <c r="D1" s="74"/>
    </row>
    <row r="2" s="73" customFormat="1" customHeight="1" spans="1:4">
      <c r="A2" s="78" t="s">
        <v>1356</v>
      </c>
      <c r="B2" s="78"/>
      <c r="C2" s="78"/>
      <c r="D2" s="74"/>
    </row>
    <row r="3" s="74" customFormat="1" customHeight="1" spans="1:3">
      <c r="A3" s="79"/>
      <c r="B3" s="79"/>
      <c r="C3" s="100" t="s">
        <v>40</v>
      </c>
    </row>
    <row r="4" s="74" customFormat="1" customHeight="1" spans="1:3">
      <c r="A4" s="101" t="s">
        <v>1328</v>
      </c>
      <c r="B4" s="102" t="s">
        <v>1357</v>
      </c>
      <c r="C4" s="103" t="s">
        <v>1193</v>
      </c>
    </row>
    <row r="5" s="74" customFormat="1" customHeight="1" spans="1:4">
      <c r="A5" s="104">
        <v>10210</v>
      </c>
      <c r="B5" s="105" t="s">
        <v>1358</v>
      </c>
      <c r="C5" s="106">
        <f>SUM(C6:C6)</f>
        <v>6627</v>
      </c>
      <c r="D5" s="107"/>
    </row>
    <row r="6" s="73" customFormat="1" customHeight="1" spans="1:4">
      <c r="A6" s="108">
        <v>1021001</v>
      </c>
      <c r="B6" s="109" t="s">
        <v>1359</v>
      </c>
      <c r="C6" s="110">
        <v>6627</v>
      </c>
      <c r="D6" s="74"/>
    </row>
    <row r="7" s="73" customFormat="1" customHeight="1" spans="1:4">
      <c r="A7" s="104">
        <v>10211</v>
      </c>
      <c r="B7" s="105" t="s">
        <v>1360</v>
      </c>
      <c r="C7" s="106">
        <f>SUM(C8:C8)</f>
        <v>29926</v>
      </c>
      <c r="D7" s="74"/>
    </row>
    <row r="8" s="73" customFormat="1" customHeight="1" spans="1:4">
      <c r="A8" s="108">
        <v>1021101</v>
      </c>
      <c r="B8" s="109" t="s">
        <v>1361</v>
      </c>
      <c r="C8" s="110">
        <v>29926</v>
      </c>
      <c r="D8" s="74"/>
    </row>
    <row r="9" s="73" customFormat="1" customHeight="1" spans="1:4">
      <c r="A9" s="111"/>
      <c r="B9" s="112" t="s">
        <v>1194</v>
      </c>
      <c r="C9" s="113">
        <f>C5+C7</f>
        <v>36553</v>
      </c>
      <c r="D9" s="74"/>
    </row>
  </sheetData>
  <mergeCells count="1">
    <mergeCell ref="A2:C2"/>
  </mergeCells>
  <printOptions horizontalCentered="1"/>
  <pageMargins left="0.503472222222222" right="0.503472222222222" top="0.554861111111111" bottom="0.554861111111111" header="0.298611111111111" footer="0.298611111111111"/>
  <pageSetup paperSize="9"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9" tint="0.4"/>
  </sheetPr>
  <dimension ref="A1:K37"/>
  <sheetViews>
    <sheetView topLeftCell="A10" workbookViewId="0">
      <selection activeCell="H34" sqref="H34"/>
    </sheetView>
  </sheetViews>
  <sheetFormatPr defaultColWidth="9" defaultRowHeight="13.5"/>
  <cols>
    <col min="1" max="1" width="4.5" style="367" customWidth="1"/>
    <col min="2" max="2" width="19.25" style="367" customWidth="1"/>
    <col min="3" max="16384" width="9" style="367"/>
  </cols>
  <sheetData>
    <row r="1" s="367" customFormat="1" ht="51.75" customHeight="1" spans="1:11">
      <c r="A1" s="368" t="s">
        <v>1</v>
      </c>
      <c r="B1" s="368"/>
      <c r="C1" s="368"/>
      <c r="D1" s="368"/>
      <c r="E1" s="368"/>
      <c r="F1" s="368"/>
      <c r="G1" s="368"/>
      <c r="H1" s="368"/>
      <c r="I1" s="368"/>
      <c r="J1" s="377"/>
      <c r="K1" s="377"/>
    </row>
    <row r="2" s="367" customFormat="1" ht="21" customHeight="1" spans="1:9">
      <c r="A2" s="369" t="s">
        <v>2</v>
      </c>
      <c r="B2" s="369"/>
      <c r="C2" s="370"/>
      <c r="D2" s="370"/>
      <c r="E2" s="370"/>
      <c r="F2" s="370"/>
      <c r="G2" s="370"/>
      <c r="H2" s="370"/>
      <c r="I2" s="370"/>
    </row>
    <row r="3" s="367" customFormat="1" ht="21" customHeight="1" spans="1:9">
      <c r="A3" s="370"/>
      <c r="B3" s="371" t="s">
        <v>3</v>
      </c>
      <c r="C3" s="371"/>
      <c r="D3" s="371"/>
      <c r="E3" s="371"/>
      <c r="F3" s="371"/>
      <c r="G3" s="371"/>
      <c r="H3" s="371"/>
      <c r="I3" s="370"/>
    </row>
    <row r="4" s="367" customFormat="1" ht="21" customHeight="1" spans="1:9">
      <c r="A4" s="370"/>
      <c r="B4" s="371" t="s">
        <v>4</v>
      </c>
      <c r="C4" s="371"/>
      <c r="D4" s="371"/>
      <c r="E4" s="371"/>
      <c r="F4" s="371"/>
      <c r="G4" s="371"/>
      <c r="H4" s="370"/>
      <c r="I4" s="370"/>
    </row>
    <row r="5" s="367" customFormat="1" ht="21" customHeight="1" spans="1:9">
      <c r="A5" s="370"/>
      <c r="B5" s="371" t="s">
        <v>5</v>
      </c>
      <c r="C5" s="371"/>
      <c r="D5" s="371"/>
      <c r="E5" s="371"/>
      <c r="F5" s="371"/>
      <c r="G5" s="371"/>
      <c r="H5" s="370"/>
      <c r="I5" s="370"/>
    </row>
    <row r="6" s="367" customFormat="1" ht="21" customHeight="1" spans="1:9">
      <c r="A6" s="370"/>
      <c r="B6" s="371" t="s">
        <v>6</v>
      </c>
      <c r="C6" s="371"/>
      <c r="D6" s="371"/>
      <c r="E6" s="371"/>
      <c r="F6" s="371"/>
      <c r="G6" s="371"/>
      <c r="H6" s="370"/>
      <c r="I6" s="370"/>
    </row>
    <row r="7" s="367" customFormat="1" ht="21" customHeight="1" spans="1:9">
      <c r="A7" s="370"/>
      <c r="B7" s="371" t="s">
        <v>7</v>
      </c>
      <c r="C7" s="371"/>
      <c r="D7" s="371"/>
      <c r="E7" s="371"/>
      <c r="F7" s="371"/>
      <c r="G7" s="371"/>
      <c r="H7" s="370"/>
      <c r="I7" s="370"/>
    </row>
    <row r="8" s="367" customFormat="1" ht="21" customHeight="1" spans="1:9">
      <c r="A8" s="370"/>
      <c r="B8" s="371" t="s">
        <v>8</v>
      </c>
      <c r="C8" s="371"/>
      <c r="D8" s="371"/>
      <c r="E8" s="371"/>
      <c r="F8" s="371"/>
      <c r="G8" s="371"/>
      <c r="H8" s="371"/>
      <c r="I8" s="370"/>
    </row>
    <row r="9" s="367" customFormat="1" ht="21" customHeight="1" spans="1:9">
      <c r="A9" s="370"/>
      <c r="B9" s="371" t="s">
        <v>9</v>
      </c>
      <c r="C9" s="371"/>
      <c r="D9" s="371"/>
      <c r="E9" s="371"/>
      <c r="F9" s="371"/>
      <c r="G9" s="371"/>
      <c r="H9" s="371"/>
      <c r="I9" s="370"/>
    </row>
    <row r="10" s="367" customFormat="1" ht="21" customHeight="1" spans="1:9">
      <c r="A10" s="370"/>
      <c r="B10" s="371" t="s">
        <v>10</v>
      </c>
      <c r="C10" s="371"/>
      <c r="D10" s="371"/>
      <c r="E10" s="371"/>
      <c r="F10" s="371"/>
      <c r="G10" s="371"/>
      <c r="H10" s="371"/>
      <c r="I10" s="370"/>
    </row>
    <row r="11" s="367" customFormat="1" ht="21" customHeight="1" spans="1:9">
      <c r="A11" s="370"/>
      <c r="B11" s="371" t="s">
        <v>11</v>
      </c>
      <c r="C11" s="371"/>
      <c r="D11" s="371"/>
      <c r="E11" s="371"/>
      <c r="F11" s="371"/>
      <c r="G11" s="371"/>
      <c r="H11" s="371"/>
      <c r="I11" s="370"/>
    </row>
    <row r="12" s="367" customFormat="1" ht="21" customHeight="1" spans="1:9">
      <c r="A12" s="370"/>
      <c r="B12" s="371" t="s">
        <v>12</v>
      </c>
      <c r="C12" s="371"/>
      <c r="D12" s="371"/>
      <c r="E12" s="371"/>
      <c r="F12" s="371"/>
      <c r="G12" s="371"/>
      <c r="H12" s="371"/>
      <c r="I12" s="370"/>
    </row>
    <row r="13" s="367" customFormat="1" ht="21" customHeight="1" spans="1:9">
      <c r="A13" s="370"/>
      <c r="B13" s="371" t="s">
        <v>13</v>
      </c>
      <c r="C13" s="371"/>
      <c r="D13" s="371"/>
      <c r="E13" s="371"/>
      <c r="F13" s="371"/>
      <c r="G13" s="371"/>
      <c r="H13" s="371"/>
      <c r="I13" s="370"/>
    </row>
    <row r="14" s="367" customFormat="1" ht="21" customHeight="1" spans="1:9">
      <c r="A14" s="370"/>
      <c r="B14" s="371" t="s">
        <v>14</v>
      </c>
      <c r="C14" s="371"/>
      <c r="D14" s="371"/>
      <c r="E14" s="371"/>
      <c r="F14" s="371"/>
      <c r="G14" s="371"/>
      <c r="H14" s="371"/>
      <c r="I14" s="371"/>
    </row>
    <row r="15" s="367" customFormat="1" ht="21" customHeight="1" spans="1:9">
      <c r="A15" s="370"/>
      <c r="B15" s="371" t="s">
        <v>15</v>
      </c>
      <c r="C15" s="371"/>
      <c r="D15" s="371"/>
      <c r="E15" s="371"/>
      <c r="F15" s="371"/>
      <c r="G15" s="371"/>
      <c r="H15" s="371"/>
      <c r="I15" s="371"/>
    </row>
    <row r="16" s="367" customFormat="1" ht="21" customHeight="1" spans="1:9">
      <c r="A16" s="370"/>
      <c r="B16" s="371" t="s">
        <v>16</v>
      </c>
      <c r="C16" s="371"/>
      <c r="D16" s="371"/>
      <c r="E16" s="371"/>
      <c r="F16" s="371"/>
      <c r="G16" s="371"/>
      <c r="H16" s="371"/>
      <c r="I16" s="371"/>
    </row>
    <row r="17" s="367" customFormat="1" ht="21" customHeight="1" spans="1:9">
      <c r="A17" s="370"/>
      <c r="B17" s="371" t="s">
        <v>17</v>
      </c>
      <c r="C17" s="371"/>
      <c r="D17" s="371"/>
      <c r="E17" s="371"/>
      <c r="F17" s="371"/>
      <c r="G17" s="371"/>
      <c r="H17" s="371"/>
      <c r="I17" s="371"/>
    </row>
    <row r="18" s="367" customFormat="1" ht="21" customHeight="1" spans="1:9">
      <c r="A18" s="370"/>
      <c r="B18" s="371" t="s">
        <v>18</v>
      </c>
      <c r="C18" s="371"/>
      <c r="D18" s="371"/>
      <c r="E18" s="371"/>
      <c r="F18" s="371"/>
      <c r="G18" s="371"/>
      <c r="H18" s="371"/>
      <c r="I18" s="371"/>
    </row>
    <row r="19" s="367" customFormat="1" ht="21" customHeight="1" spans="1:9">
      <c r="A19" s="370"/>
      <c r="B19" s="371" t="s">
        <v>19</v>
      </c>
      <c r="C19" s="371"/>
      <c r="D19" s="371"/>
      <c r="E19" s="371"/>
      <c r="F19" s="371"/>
      <c r="G19" s="371"/>
      <c r="H19" s="371"/>
      <c r="I19" s="371"/>
    </row>
    <row r="20" s="367" customFormat="1" ht="21" customHeight="1" spans="1:9">
      <c r="A20" s="370"/>
      <c r="B20" s="371" t="s">
        <v>20</v>
      </c>
      <c r="C20" s="371"/>
      <c r="D20" s="371"/>
      <c r="E20" s="371"/>
      <c r="F20" s="371"/>
      <c r="G20" s="371"/>
      <c r="H20" s="371"/>
      <c r="I20" s="371"/>
    </row>
    <row r="21" s="367" customFormat="1" ht="21" customHeight="1" spans="1:9">
      <c r="A21" s="372"/>
      <c r="B21" s="371" t="s">
        <v>21</v>
      </c>
      <c r="C21" s="373"/>
      <c r="D21" s="373"/>
      <c r="E21" s="373"/>
      <c r="F21" s="373"/>
      <c r="G21" s="373"/>
      <c r="H21" s="373"/>
      <c r="I21" s="373"/>
    </row>
    <row r="22" s="367" customFormat="1" ht="21" customHeight="1" spans="1:9">
      <c r="A22" s="374" t="s">
        <v>22</v>
      </c>
      <c r="B22" s="374"/>
      <c r="C22" s="374"/>
      <c r="D22" s="374"/>
      <c r="E22" s="374"/>
      <c r="F22" s="370"/>
      <c r="G22" s="370"/>
      <c r="H22" s="370"/>
      <c r="I22" s="370"/>
    </row>
    <row r="23" s="367" customFormat="1" ht="21" customHeight="1" spans="1:9">
      <c r="A23" s="370"/>
      <c r="B23" s="375" t="s">
        <v>23</v>
      </c>
      <c r="C23" s="371"/>
      <c r="D23" s="371"/>
      <c r="E23" s="371"/>
      <c r="F23" s="371"/>
      <c r="G23" s="371"/>
      <c r="H23" s="371"/>
      <c r="I23" s="371"/>
    </row>
    <row r="24" s="367" customFormat="1" ht="21" customHeight="1" spans="1:9">
      <c r="A24" s="370"/>
      <c r="B24" s="375" t="s">
        <v>24</v>
      </c>
      <c r="C24" s="371"/>
      <c r="D24" s="371"/>
      <c r="E24" s="371"/>
      <c r="F24" s="371"/>
      <c r="G24" s="371"/>
      <c r="H24" s="371"/>
      <c r="I24" s="371"/>
    </row>
    <row r="25" s="367" customFormat="1" ht="21" customHeight="1" spans="1:9">
      <c r="A25" s="370"/>
      <c r="B25" s="375" t="s">
        <v>25</v>
      </c>
      <c r="C25" s="371"/>
      <c r="D25" s="371"/>
      <c r="E25" s="371"/>
      <c r="F25" s="371"/>
      <c r="G25" s="371"/>
      <c r="H25" s="371"/>
      <c r="I25" s="371"/>
    </row>
    <row r="26" s="367" customFormat="1" ht="21" customHeight="1" spans="1:9">
      <c r="A26" s="370"/>
      <c r="B26" s="375" t="s">
        <v>26</v>
      </c>
      <c r="C26" s="371"/>
      <c r="D26" s="371"/>
      <c r="E26" s="371"/>
      <c r="F26" s="371"/>
      <c r="G26" s="371"/>
      <c r="H26" s="371"/>
      <c r="I26" s="371"/>
    </row>
    <row r="27" s="367" customFormat="1" ht="21" customHeight="1" spans="1:9">
      <c r="A27" s="370"/>
      <c r="B27" s="375" t="s">
        <v>27</v>
      </c>
      <c r="C27" s="371"/>
      <c r="D27" s="371"/>
      <c r="E27" s="371"/>
      <c r="F27" s="371"/>
      <c r="G27" s="371"/>
      <c r="H27" s="371"/>
      <c r="I27" s="371"/>
    </row>
    <row r="28" s="367" customFormat="1" ht="21" customHeight="1" spans="1:9">
      <c r="A28" s="372"/>
      <c r="B28" s="376" t="s">
        <v>28</v>
      </c>
      <c r="C28" s="373"/>
      <c r="D28" s="373"/>
      <c r="E28" s="373"/>
      <c r="F28" s="373"/>
      <c r="G28" s="373"/>
      <c r="H28" s="373"/>
      <c r="I28" s="373"/>
    </row>
    <row r="29" s="367" customFormat="1" ht="21" customHeight="1" spans="1:9">
      <c r="A29" s="370"/>
      <c r="B29" s="375" t="s">
        <v>29</v>
      </c>
      <c r="C29" s="371"/>
      <c r="D29" s="371"/>
      <c r="E29" s="371"/>
      <c r="F29" s="371"/>
      <c r="G29" s="371"/>
      <c r="H29" s="371"/>
      <c r="I29" s="371"/>
    </row>
    <row r="30" s="367" customFormat="1" ht="21" customHeight="1" spans="1:9">
      <c r="A30" s="369" t="s">
        <v>30</v>
      </c>
      <c r="B30" s="369"/>
      <c r="C30" s="369"/>
      <c r="D30" s="370"/>
      <c r="E30" s="370"/>
      <c r="F30" s="370"/>
      <c r="G30" s="370"/>
      <c r="H30" s="370"/>
      <c r="I30" s="370"/>
    </row>
    <row r="31" s="367" customFormat="1" ht="21" customHeight="1" spans="1:9">
      <c r="A31" s="370"/>
      <c r="B31" s="371" t="s">
        <v>31</v>
      </c>
      <c r="C31" s="371"/>
      <c r="D31" s="371"/>
      <c r="E31" s="371"/>
      <c r="F31" s="371"/>
      <c r="G31" s="371"/>
      <c r="H31" s="371"/>
      <c r="I31" s="370"/>
    </row>
    <row r="32" s="367" customFormat="1" ht="21" customHeight="1" spans="1:9">
      <c r="A32" s="370"/>
      <c r="B32" s="371" t="s">
        <v>32</v>
      </c>
      <c r="C32" s="371"/>
      <c r="D32" s="371"/>
      <c r="E32" s="371"/>
      <c r="F32" s="371"/>
      <c r="G32" s="371"/>
      <c r="H32" s="370"/>
      <c r="I32" s="370"/>
    </row>
    <row r="33" s="367" customFormat="1" ht="21" customHeight="1" spans="1:9">
      <c r="A33" s="370"/>
      <c r="B33" s="371" t="s">
        <v>33</v>
      </c>
      <c r="C33" s="370"/>
      <c r="D33" s="370"/>
      <c r="E33" s="370"/>
      <c r="F33" s="370"/>
      <c r="G33" s="370"/>
      <c r="H33" s="370"/>
      <c r="I33" s="370"/>
    </row>
    <row r="34" s="367" customFormat="1" ht="21" customHeight="1" spans="1:9">
      <c r="A34" s="370"/>
      <c r="B34" s="371" t="s">
        <v>34</v>
      </c>
      <c r="C34" s="370"/>
      <c r="D34" s="370"/>
      <c r="E34" s="370"/>
      <c r="F34" s="370"/>
      <c r="G34" s="370"/>
      <c r="H34" s="370"/>
      <c r="I34" s="370"/>
    </row>
    <row r="35" s="367" customFormat="1" ht="21" customHeight="1" spans="1:9">
      <c r="A35" s="370"/>
      <c r="B35" s="371" t="s">
        <v>35</v>
      </c>
      <c r="C35" s="370"/>
      <c r="D35" s="370"/>
      <c r="E35" s="370"/>
      <c r="F35" s="370"/>
      <c r="G35" s="370"/>
      <c r="H35" s="370"/>
      <c r="I35" s="370"/>
    </row>
    <row r="36" s="367" customFormat="1" ht="21" customHeight="1" spans="1:9">
      <c r="A36" s="370"/>
      <c r="B36" s="371" t="s">
        <v>36</v>
      </c>
      <c r="C36" s="370"/>
      <c r="D36" s="370"/>
      <c r="E36" s="370"/>
      <c r="F36" s="370"/>
      <c r="G36" s="370"/>
      <c r="H36" s="370"/>
      <c r="I36" s="370"/>
    </row>
    <row r="37" s="367" customFormat="1" ht="15.75" spans="2:2">
      <c r="B37" s="371" t="s">
        <v>37</v>
      </c>
    </row>
  </sheetData>
  <mergeCells count="2">
    <mergeCell ref="A1:I1"/>
    <mergeCell ref="A22:E22"/>
  </mergeCells>
  <pageMargins left="0.75" right="0.75" top="1" bottom="1" header="0.5" footer="0.5"/>
  <pageSetup paperSize="9"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9" tint="0.4"/>
  </sheetPr>
  <dimension ref="A1:D13"/>
  <sheetViews>
    <sheetView zoomScaleSheetLayoutView="60" topLeftCell="A19" workbookViewId="0">
      <selection activeCell="E14" sqref="E14"/>
    </sheetView>
  </sheetViews>
  <sheetFormatPr defaultColWidth="7" defaultRowHeight="26" customHeight="1" outlineLevelCol="3"/>
  <cols>
    <col min="1" max="1" width="10" style="73" customWidth="1"/>
    <col min="2" max="2" width="41.625" style="74" customWidth="1"/>
    <col min="3" max="3" width="13" style="75" customWidth="1"/>
    <col min="4" max="4" width="10.375" style="74" customWidth="1"/>
    <col min="5" max="5" width="13.5" style="73" customWidth="1"/>
    <col min="6" max="16384" width="7" style="73"/>
  </cols>
  <sheetData>
    <row r="1" s="73" customFormat="1" customHeight="1" spans="1:4">
      <c r="A1" s="73" t="s">
        <v>1362</v>
      </c>
      <c r="B1" s="76"/>
      <c r="C1" s="77"/>
      <c r="D1" s="74"/>
    </row>
    <row r="2" s="73" customFormat="1" customHeight="1" spans="1:4">
      <c r="A2" s="78" t="s">
        <v>1363</v>
      </c>
      <c r="B2" s="78"/>
      <c r="C2" s="78"/>
      <c r="D2" s="74"/>
    </row>
    <row r="3" s="74" customFormat="1" customHeight="1" spans="1:3">
      <c r="A3" s="79"/>
      <c r="B3" s="79"/>
      <c r="C3" s="80" t="s">
        <v>1364</v>
      </c>
    </row>
    <row r="4" s="74" customFormat="1" customHeight="1" spans="1:3">
      <c r="A4" s="81" t="s">
        <v>1365</v>
      </c>
      <c r="B4" s="82" t="s">
        <v>1366</v>
      </c>
      <c r="C4" s="83" t="s">
        <v>1367</v>
      </c>
    </row>
    <row r="5" s="73" customFormat="1" customHeight="1" spans="1:4">
      <c r="A5" s="84">
        <v>20910</v>
      </c>
      <c r="B5" s="85" t="s">
        <v>1368</v>
      </c>
      <c r="C5" s="86">
        <f>SUM(C6:C6)</f>
        <v>4878</v>
      </c>
      <c r="D5" s="74"/>
    </row>
    <row r="6" s="73" customFormat="1" customHeight="1" spans="1:4">
      <c r="A6" s="87">
        <v>2091001</v>
      </c>
      <c r="B6" s="88" t="s">
        <v>1369</v>
      </c>
      <c r="C6" s="89">
        <v>4878</v>
      </c>
      <c r="D6" s="74"/>
    </row>
    <row r="7" s="73" customFormat="1" customHeight="1" spans="1:4">
      <c r="A7" s="84">
        <v>20911</v>
      </c>
      <c r="B7" s="85" t="s">
        <v>1370</v>
      </c>
      <c r="C7" s="86">
        <f>SUM(C8:C8)</f>
        <v>29626</v>
      </c>
      <c r="D7" s="74"/>
    </row>
    <row r="8" s="73" customFormat="1" customHeight="1" spans="1:4">
      <c r="A8" s="90">
        <v>2091101</v>
      </c>
      <c r="B8" s="91" t="s">
        <v>1371</v>
      </c>
      <c r="C8" s="92">
        <v>29626</v>
      </c>
      <c r="D8" s="74"/>
    </row>
    <row r="9" s="73" customFormat="1" customHeight="1" spans="1:4">
      <c r="A9" s="93"/>
      <c r="B9" s="94" t="s">
        <v>1297</v>
      </c>
      <c r="C9" s="95">
        <f>C7+C5</f>
        <v>34504</v>
      </c>
      <c r="D9" s="74"/>
    </row>
    <row r="10" s="73" customFormat="1" customHeight="1" spans="2:4">
      <c r="B10" s="74"/>
      <c r="C10" s="75"/>
      <c r="D10" s="74"/>
    </row>
    <row r="11" s="73" customFormat="1" customHeight="1" spans="2:4">
      <c r="B11" s="74"/>
      <c r="C11" s="75"/>
      <c r="D11" s="74"/>
    </row>
    <row r="12" s="73" customFormat="1" customHeight="1" spans="2:4">
      <c r="B12" s="74"/>
      <c r="C12" s="75"/>
      <c r="D12" s="74"/>
    </row>
    <row r="13" s="73" customFormat="1" customHeight="1" spans="2:4">
      <c r="B13" s="74"/>
      <c r="C13" s="75"/>
      <c r="D13" s="74"/>
    </row>
  </sheetData>
  <mergeCells count="1">
    <mergeCell ref="A2:C2"/>
  </mergeCells>
  <printOptions horizontalCentered="1"/>
  <pageMargins left="0.700694444444444" right="0.700694444444444" top="0.554861111111111" bottom="0.554861111111111" header="0.298611111111111" footer="0.298611111111111"/>
  <pageSetup paperSize="9" orientation="portrait" horizontalDpi="600"/>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9" tint="0.4"/>
    <pageSetUpPr fitToPage="1"/>
  </sheetPr>
  <dimension ref="A1:D11"/>
  <sheetViews>
    <sheetView tabSelected="1" workbookViewId="0">
      <selection activeCell="C14" sqref="C14"/>
    </sheetView>
  </sheetViews>
  <sheetFormatPr defaultColWidth="9" defaultRowHeight="13.5" outlineLevelCol="3"/>
  <cols>
    <col min="1" max="1" width="32.625" style="57" customWidth="1"/>
    <col min="2" max="4" width="17.625" style="57" customWidth="1"/>
    <col min="5" max="16384" width="9" style="57"/>
  </cols>
  <sheetData>
    <row r="1" s="57" customFormat="1" ht="33" customHeight="1" spans="1:4">
      <c r="A1" s="59" t="s">
        <v>1372</v>
      </c>
      <c r="B1" s="59"/>
      <c r="C1" s="59"/>
      <c r="D1" s="59"/>
    </row>
    <row r="2" s="57" customFormat="1" ht="24" customHeight="1" spans="1:4">
      <c r="A2" s="60"/>
      <c r="B2" s="60"/>
      <c r="C2" s="60"/>
      <c r="D2" s="61" t="s">
        <v>40</v>
      </c>
    </row>
    <row r="3" s="57" customFormat="1" ht="21" customHeight="1" spans="1:4">
      <c r="A3" s="62" t="s">
        <v>1373</v>
      </c>
      <c r="B3" s="63" t="s">
        <v>1374</v>
      </c>
      <c r="C3" s="64"/>
      <c r="D3" s="65"/>
    </row>
    <row r="4" s="57" customFormat="1" ht="24.95" customHeight="1" spans="1:4">
      <c r="A4" s="66"/>
      <c r="B4" s="67" t="s">
        <v>1375</v>
      </c>
      <c r="C4" s="67" t="s">
        <v>1376</v>
      </c>
      <c r="D4" s="67" t="s">
        <v>1377</v>
      </c>
    </row>
    <row r="5" s="57" customFormat="1" ht="24.95" customHeight="1" spans="1:4">
      <c r="A5" s="67" t="s">
        <v>1297</v>
      </c>
      <c r="B5" s="68">
        <f>SUM(B6:B8)</f>
        <v>1397.48</v>
      </c>
      <c r="C5" s="68">
        <f>SUM(C6:C8)</f>
        <v>1278.4</v>
      </c>
      <c r="D5" s="68">
        <f>SUM(D6:D8)</f>
        <v>119.08</v>
      </c>
    </row>
    <row r="6" s="57" customFormat="1" ht="27" customHeight="1" spans="1:4">
      <c r="A6" s="69" t="s">
        <v>1378</v>
      </c>
      <c r="B6" s="70">
        <f>C6+D6</f>
        <v>0</v>
      </c>
      <c r="C6" s="70">
        <v>0</v>
      </c>
      <c r="D6" s="70">
        <v>0</v>
      </c>
    </row>
    <row r="7" s="57" customFormat="1" ht="27" customHeight="1" spans="1:4">
      <c r="A7" s="69" t="s">
        <v>1379</v>
      </c>
      <c r="B7" s="70">
        <f>C7+D7</f>
        <v>287.59</v>
      </c>
      <c r="C7" s="70">
        <v>276.67</v>
      </c>
      <c r="D7" s="70">
        <v>10.92</v>
      </c>
    </row>
    <row r="8" s="57" customFormat="1" ht="26" customHeight="1" spans="1:4">
      <c r="A8" s="69" t="s">
        <v>1380</v>
      </c>
      <c r="B8" s="68">
        <f>SUM(B9:B10)</f>
        <v>1109.89</v>
      </c>
      <c r="C8" s="68">
        <f>SUM(C9:C10)</f>
        <v>1001.73</v>
      </c>
      <c r="D8" s="68">
        <f>SUM(D9:D10)</f>
        <v>108.16</v>
      </c>
    </row>
    <row r="9" s="57" customFormat="1" ht="26" customHeight="1" spans="1:4">
      <c r="A9" s="71" t="s">
        <v>1381</v>
      </c>
      <c r="B9" s="70">
        <f>C9+D9</f>
        <v>825.61</v>
      </c>
      <c r="C9" s="70">
        <v>735.45</v>
      </c>
      <c r="D9" s="70">
        <v>90.16</v>
      </c>
    </row>
    <row r="10" s="57" customFormat="1" ht="26" customHeight="1" spans="1:4">
      <c r="A10" s="69" t="s">
        <v>1382</v>
      </c>
      <c r="B10" s="70">
        <f>C10+D10</f>
        <v>284.28</v>
      </c>
      <c r="C10" s="70">
        <v>266.28</v>
      </c>
      <c r="D10" s="70">
        <v>18</v>
      </c>
    </row>
    <row r="11" s="58" customFormat="1" ht="154" customHeight="1" spans="1:4">
      <c r="A11" s="72" t="s">
        <v>1383</v>
      </c>
      <c r="B11" s="72"/>
      <c r="C11" s="72"/>
      <c r="D11" s="72"/>
    </row>
  </sheetData>
  <mergeCells count="4">
    <mergeCell ref="A1:D1"/>
    <mergeCell ref="B3:D3"/>
    <mergeCell ref="A11:D11"/>
    <mergeCell ref="A3:A4"/>
  </mergeCells>
  <printOptions horizontalCentered="1"/>
  <pageMargins left="0.751388888888889" right="0.751388888888889" top="0.60625" bottom="0.60625" header="0.5" footer="0.5"/>
  <pageSetup paperSize="9" scale="90" orientation="landscape" horizontalDpi="600"/>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4"/>
  <sheetViews>
    <sheetView workbookViewId="0">
      <selection activeCell="B5" sqref="B5"/>
    </sheetView>
  </sheetViews>
  <sheetFormatPr defaultColWidth="9" defaultRowHeight="15"/>
  <cols>
    <col min="1" max="1" width="121.5" style="48" customWidth="1"/>
    <col min="2" max="2" width="87.5" style="47" customWidth="1"/>
    <col min="3" max="16384" width="9" style="47"/>
  </cols>
  <sheetData>
    <row r="1" s="47" customFormat="1" ht="30" customHeight="1" spans="1:1">
      <c r="A1" s="49" t="s">
        <v>1384</v>
      </c>
    </row>
    <row r="2" s="47" customFormat="1" ht="20" customHeight="1" spans="1:1">
      <c r="A2" s="50" t="s">
        <v>23</v>
      </c>
    </row>
    <row r="3" s="47" customFormat="1" ht="122" customHeight="1" spans="1:1">
      <c r="A3" s="51" t="s">
        <v>1385</v>
      </c>
    </row>
    <row r="4" s="47" customFormat="1" ht="22" customHeight="1" spans="1:1">
      <c r="A4" s="50" t="s">
        <v>24</v>
      </c>
    </row>
    <row r="5" s="47" customFormat="1" ht="409" customHeight="1" spans="1:1">
      <c r="A5" s="52" t="s">
        <v>1386</v>
      </c>
    </row>
    <row r="6" s="47" customFormat="1" ht="23" customHeight="1" spans="1:1">
      <c r="A6" s="50" t="s">
        <v>25</v>
      </c>
    </row>
    <row r="7" s="47" customFormat="1" ht="61" customHeight="1" spans="1:1">
      <c r="A7" s="51" t="s">
        <v>1387</v>
      </c>
    </row>
    <row r="8" s="47" customFormat="1" ht="29" customHeight="1" spans="1:1">
      <c r="A8" s="50" t="s">
        <v>26</v>
      </c>
    </row>
    <row r="9" s="47" customFormat="1" ht="285" customHeight="1" spans="1:1">
      <c r="A9" s="53" t="s">
        <v>1388</v>
      </c>
    </row>
    <row r="10" s="47" customFormat="1" ht="26" customHeight="1" spans="1:1">
      <c r="A10" s="54" t="s">
        <v>27</v>
      </c>
    </row>
    <row r="11" s="47" customFormat="1" ht="62" customHeight="1" spans="1:1">
      <c r="A11" s="55" t="s">
        <v>1389</v>
      </c>
    </row>
    <row r="12" s="47" customFormat="1" ht="24" customHeight="1" spans="1:1">
      <c r="A12" s="56" t="s">
        <v>1390</v>
      </c>
    </row>
    <row r="13" s="47" customFormat="1" ht="23" customHeight="1" spans="1:1">
      <c r="A13" s="50" t="s">
        <v>29</v>
      </c>
    </row>
    <row r="14" s="47" customFormat="1" ht="23" customHeight="1" spans="1:1">
      <c r="A14" s="52" t="s">
        <v>1391</v>
      </c>
    </row>
  </sheetData>
  <pageMargins left="0.75" right="0.75" top="1" bottom="1" header="0.5" footer="0.5"/>
  <pageSetup paperSize="9" orientation="portrait"/>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9" tint="0.4"/>
    <pageSetUpPr fitToPage="1"/>
  </sheetPr>
  <dimension ref="A1:G67"/>
  <sheetViews>
    <sheetView workbookViewId="0">
      <selection activeCell="J8" sqref="J8"/>
    </sheetView>
  </sheetViews>
  <sheetFormatPr defaultColWidth="9" defaultRowHeight="29" customHeight="1" outlineLevelCol="6"/>
  <cols>
    <col min="1" max="6" width="18.75" style="24" customWidth="1"/>
    <col min="7" max="7" width="12.125" style="24" customWidth="1"/>
    <col min="8" max="16384" width="9" style="24"/>
  </cols>
  <sheetData>
    <row r="1" customHeight="1" spans="1:7">
      <c r="A1" s="25" t="s">
        <v>1392</v>
      </c>
      <c r="B1" s="25"/>
      <c r="C1" s="25"/>
      <c r="D1" s="25"/>
      <c r="E1" s="25"/>
      <c r="F1" s="25"/>
      <c r="G1" s="25"/>
    </row>
    <row r="2" ht="32" customHeight="1" spans="1:7">
      <c r="A2" s="26" t="s">
        <v>1393</v>
      </c>
      <c r="B2" s="26"/>
      <c r="C2" s="26"/>
      <c r="D2" s="26"/>
      <c r="E2" s="26"/>
      <c r="F2" s="26"/>
      <c r="G2" s="27" t="s">
        <v>1394</v>
      </c>
    </row>
    <row r="3" ht="32" customHeight="1" spans="1:7">
      <c r="A3" s="28" t="s">
        <v>1395</v>
      </c>
      <c r="B3" s="29" t="s">
        <v>1396</v>
      </c>
      <c r="C3" s="29"/>
      <c r="D3" s="28" t="s">
        <v>1397</v>
      </c>
      <c r="E3" s="29" t="s">
        <v>1398</v>
      </c>
      <c r="F3" s="29"/>
      <c r="G3" s="29"/>
    </row>
    <row r="4" ht="32" customHeight="1" spans="1:7">
      <c r="A4" s="28" t="s">
        <v>1399</v>
      </c>
      <c r="B4" s="28" t="s">
        <v>1400</v>
      </c>
      <c r="C4" s="29">
        <v>15</v>
      </c>
      <c r="D4" s="28" t="s">
        <v>1401</v>
      </c>
      <c r="E4" s="29">
        <v>15</v>
      </c>
      <c r="F4" s="28" t="s">
        <v>1402</v>
      </c>
      <c r="G4" s="29"/>
    </row>
    <row r="5" ht="32" customHeight="1" spans="1:7">
      <c r="A5" s="28"/>
      <c r="B5" s="29" t="s">
        <v>1403</v>
      </c>
      <c r="C5" s="29"/>
      <c r="D5" s="29"/>
      <c r="E5" s="29"/>
      <c r="F5" s="29"/>
      <c r="G5" s="29"/>
    </row>
    <row r="6" ht="32" customHeight="1" spans="1:7">
      <c r="A6" s="28" t="s">
        <v>1404</v>
      </c>
      <c r="B6" s="28" t="s">
        <v>1405</v>
      </c>
      <c r="C6" s="28"/>
      <c r="D6" s="28" t="s">
        <v>1406</v>
      </c>
      <c r="E6" s="28" t="s">
        <v>1407</v>
      </c>
      <c r="F6" s="28" t="s">
        <v>1408</v>
      </c>
      <c r="G6" s="28"/>
    </row>
    <row r="7" ht="32" customHeight="1" spans="1:7">
      <c r="A7" s="28"/>
      <c r="B7" s="30"/>
      <c r="C7" s="30"/>
      <c r="D7" s="30"/>
      <c r="E7" s="30"/>
      <c r="F7" s="31">
        <v>1</v>
      </c>
      <c r="G7" s="31"/>
    </row>
    <row r="8" ht="32" customHeight="1" spans="1:7">
      <c r="A8" s="28" t="s">
        <v>1409</v>
      </c>
      <c r="B8" s="29" t="s">
        <v>1410</v>
      </c>
      <c r="C8" s="29"/>
      <c r="D8" s="29"/>
      <c r="E8" s="29"/>
      <c r="F8" s="29"/>
      <c r="G8" s="29"/>
    </row>
    <row r="9" customHeight="1" spans="1:7">
      <c r="A9" s="32" t="s">
        <v>1411</v>
      </c>
      <c r="B9" s="33"/>
      <c r="C9" s="33"/>
      <c r="D9" s="33"/>
      <c r="E9" s="33"/>
      <c r="F9" s="33"/>
      <c r="G9" s="33"/>
    </row>
    <row r="10" customHeight="1" spans="1:7">
      <c r="A10" s="28" t="s">
        <v>1412</v>
      </c>
      <c r="B10" s="28" t="s">
        <v>1413</v>
      </c>
      <c r="C10" s="28" t="s">
        <v>1414</v>
      </c>
      <c r="D10" s="28" t="s">
        <v>1415</v>
      </c>
      <c r="E10" s="28" t="s">
        <v>1416</v>
      </c>
      <c r="F10" s="28" t="s">
        <v>1417</v>
      </c>
      <c r="G10" s="33"/>
    </row>
    <row r="11" ht="32" customHeight="1" spans="1:7">
      <c r="A11" s="30" t="s">
        <v>1418</v>
      </c>
      <c r="B11" s="29" t="s">
        <v>1419</v>
      </c>
      <c r="C11" s="29" t="s">
        <v>1420</v>
      </c>
      <c r="D11" s="29" t="s">
        <v>1420</v>
      </c>
      <c r="E11" s="29" t="s">
        <v>1421</v>
      </c>
      <c r="F11" s="29" t="s">
        <v>1422</v>
      </c>
      <c r="G11" s="33"/>
    </row>
    <row r="12" customHeight="1" spans="1:7">
      <c r="A12" s="30"/>
      <c r="B12" s="29" t="s">
        <v>1423</v>
      </c>
      <c r="C12" s="29" t="s">
        <v>1424</v>
      </c>
      <c r="D12" s="29" t="s">
        <v>1424</v>
      </c>
      <c r="E12" s="29" t="s">
        <v>1425</v>
      </c>
      <c r="F12" s="29" t="s">
        <v>1422</v>
      </c>
      <c r="G12" s="33"/>
    </row>
    <row r="13" customHeight="1" spans="1:7">
      <c r="A13" s="30"/>
      <c r="B13" s="29" t="s">
        <v>1426</v>
      </c>
      <c r="C13" s="29" t="s">
        <v>1427</v>
      </c>
      <c r="D13" s="29" t="s">
        <v>1428</v>
      </c>
      <c r="E13" s="29" t="s">
        <v>1429</v>
      </c>
      <c r="F13" s="29" t="s">
        <v>1422</v>
      </c>
      <c r="G13" s="33"/>
    </row>
    <row r="14" customHeight="1" spans="1:7">
      <c r="A14" s="30"/>
      <c r="B14" s="29" t="s">
        <v>1430</v>
      </c>
      <c r="C14" s="29" t="s">
        <v>1431</v>
      </c>
      <c r="D14" s="29" t="s">
        <v>1432</v>
      </c>
      <c r="E14" s="29" t="s">
        <v>1433</v>
      </c>
      <c r="F14" s="29" t="s">
        <v>1422</v>
      </c>
      <c r="G14" s="33"/>
    </row>
    <row r="15" customHeight="1" spans="1:7">
      <c r="A15" s="30" t="s">
        <v>1434</v>
      </c>
      <c r="B15" s="29" t="s">
        <v>1435</v>
      </c>
      <c r="C15" s="29" t="s">
        <v>1436</v>
      </c>
      <c r="D15" s="29" t="s">
        <v>1436</v>
      </c>
      <c r="E15" s="29" t="s">
        <v>1437</v>
      </c>
      <c r="F15" s="29" t="s">
        <v>1422</v>
      </c>
      <c r="G15" s="33"/>
    </row>
    <row r="16" ht="28" customHeight="1" spans="1:7">
      <c r="A16" s="30" t="s">
        <v>1438</v>
      </c>
      <c r="B16" s="29" t="s">
        <v>1439</v>
      </c>
      <c r="C16" s="29" t="s">
        <v>1440</v>
      </c>
      <c r="D16" s="29" t="s">
        <v>1440</v>
      </c>
      <c r="E16" s="29" t="s">
        <v>1441</v>
      </c>
      <c r="F16" s="29" t="s">
        <v>1422</v>
      </c>
      <c r="G16" s="33"/>
    </row>
    <row r="17" ht="28" customHeight="1" spans="1:7">
      <c r="A17" s="34"/>
      <c r="B17" s="35"/>
      <c r="C17" s="35"/>
      <c r="D17" s="35"/>
      <c r="E17" s="35"/>
      <c r="F17" s="35"/>
      <c r="G17" s="36"/>
    </row>
    <row r="18" customHeight="1" spans="1:7">
      <c r="A18" s="25" t="s">
        <v>1442</v>
      </c>
      <c r="B18" s="25"/>
      <c r="C18" s="25"/>
      <c r="D18" s="25"/>
      <c r="E18" s="25"/>
      <c r="F18" s="25"/>
      <c r="G18" s="25"/>
    </row>
    <row r="19" customHeight="1" spans="1:7">
      <c r="A19" s="26" t="s">
        <v>1443</v>
      </c>
      <c r="B19" s="26"/>
      <c r="C19" s="26"/>
      <c r="D19" s="26"/>
      <c r="E19" s="26"/>
      <c r="F19" s="26"/>
      <c r="G19" s="27" t="s">
        <v>1394</v>
      </c>
    </row>
    <row r="20" customHeight="1" spans="1:7">
      <c r="A20" s="28" t="s">
        <v>1395</v>
      </c>
      <c r="B20" s="29" t="s">
        <v>1444</v>
      </c>
      <c r="C20" s="29"/>
      <c r="D20" s="28" t="s">
        <v>1397</v>
      </c>
      <c r="E20" s="29" t="s">
        <v>1445</v>
      </c>
      <c r="F20" s="29"/>
      <c r="G20" s="29"/>
    </row>
    <row r="21" customHeight="1" spans="1:7">
      <c r="A21" s="28" t="s">
        <v>1399</v>
      </c>
      <c r="B21" s="28" t="s">
        <v>1400</v>
      </c>
      <c r="C21" s="29">
        <v>25.89</v>
      </c>
      <c r="D21" s="28" t="s">
        <v>1401</v>
      </c>
      <c r="E21" s="29">
        <v>25.89</v>
      </c>
      <c r="F21" s="28" t="s">
        <v>1402</v>
      </c>
      <c r="G21" s="29"/>
    </row>
    <row r="22" customHeight="1" spans="1:7">
      <c r="A22" s="28"/>
      <c r="B22" s="29" t="s">
        <v>1446</v>
      </c>
      <c r="C22" s="29"/>
      <c r="D22" s="29"/>
      <c r="E22" s="29"/>
      <c r="F22" s="29"/>
      <c r="G22" s="29"/>
    </row>
    <row r="23" customHeight="1" spans="1:7">
      <c r="A23" s="28" t="s">
        <v>1404</v>
      </c>
      <c r="B23" s="28" t="s">
        <v>1405</v>
      </c>
      <c r="C23" s="28"/>
      <c r="D23" s="28" t="s">
        <v>1406</v>
      </c>
      <c r="E23" s="28" t="s">
        <v>1407</v>
      </c>
      <c r="F23" s="28" t="s">
        <v>1408</v>
      </c>
      <c r="G23" s="28"/>
    </row>
    <row r="24" customHeight="1" spans="1:7">
      <c r="A24" s="28"/>
      <c r="B24" s="30"/>
      <c r="C24" s="30"/>
      <c r="D24" s="31">
        <v>0.5</v>
      </c>
      <c r="E24" s="31">
        <v>0.75</v>
      </c>
      <c r="F24" s="31">
        <v>1</v>
      </c>
      <c r="G24" s="31"/>
    </row>
    <row r="25" customHeight="1" spans="1:7">
      <c r="A25" s="28" t="s">
        <v>1409</v>
      </c>
      <c r="B25" s="29" t="s">
        <v>1447</v>
      </c>
      <c r="C25" s="29"/>
      <c r="D25" s="29"/>
      <c r="E25" s="29"/>
      <c r="F25" s="29"/>
      <c r="G25" s="29"/>
    </row>
    <row r="26" customHeight="1" spans="1:7">
      <c r="A26" s="32" t="s">
        <v>1411</v>
      </c>
      <c r="B26" s="33"/>
      <c r="C26" s="33"/>
      <c r="D26" s="33"/>
      <c r="E26" s="33"/>
      <c r="F26" s="33"/>
      <c r="G26" s="33"/>
    </row>
    <row r="27" customHeight="1" spans="1:7">
      <c r="A27" s="28" t="s">
        <v>1412</v>
      </c>
      <c r="B27" s="28" t="s">
        <v>1413</v>
      </c>
      <c r="C27" s="28" t="s">
        <v>1414</v>
      </c>
      <c r="D27" s="28" t="s">
        <v>1415</v>
      </c>
      <c r="E27" s="28" t="s">
        <v>1416</v>
      </c>
      <c r="F27" s="28" t="s">
        <v>1417</v>
      </c>
      <c r="G27" s="33"/>
    </row>
    <row r="28" customHeight="1" spans="1:7">
      <c r="A28" s="30" t="s">
        <v>1418</v>
      </c>
      <c r="B28" s="29" t="s">
        <v>1419</v>
      </c>
      <c r="C28" s="29" t="s">
        <v>1448</v>
      </c>
      <c r="D28" s="29" t="s">
        <v>1448</v>
      </c>
      <c r="E28" s="29" t="s">
        <v>1449</v>
      </c>
      <c r="F28" s="29" t="s">
        <v>1450</v>
      </c>
      <c r="G28" s="33"/>
    </row>
    <row r="29" customHeight="1" spans="1:7">
      <c r="A29" s="30"/>
      <c r="B29" s="29" t="s">
        <v>1423</v>
      </c>
      <c r="C29" s="29" t="s">
        <v>1451</v>
      </c>
      <c r="D29" s="29" t="s">
        <v>1451</v>
      </c>
      <c r="E29" s="29" t="s">
        <v>1452</v>
      </c>
      <c r="F29" s="29" t="s">
        <v>1450</v>
      </c>
      <c r="G29" s="33"/>
    </row>
    <row r="30" customHeight="1" spans="1:7">
      <c r="A30" s="30"/>
      <c r="B30" s="29" t="s">
        <v>1426</v>
      </c>
      <c r="C30" s="29" t="s">
        <v>1428</v>
      </c>
      <c r="D30" s="29" t="s">
        <v>1428</v>
      </c>
      <c r="E30" s="29" t="s">
        <v>1429</v>
      </c>
      <c r="F30" s="29" t="s">
        <v>1450</v>
      </c>
      <c r="G30" s="33"/>
    </row>
    <row r="31" customHeight="1" spans="1:7">
      <c r="A31" s="30"/>
      <c r="B31" s="29" t="s">
        <v>1430</v>
      </c>
      <c r="C31" s="29" t="s">
        <v>1453</v>
      </c>
      <c r="D31" s="29" t="s">
        <v>1454</v>
      </c>
      <c r="E31" s="29" t="s">
        <v>1455</v>
      </c>
      <c r="F31" s="29" t="s">
        <v>1450</v>
      </c>
      <c r="G31" s="33"/>
    </row>
    <row r="32" customHeight="1" spans="1:7">
      <c r="A32" s="30" t="s">
        <v>1434</v>
      </c>
      <c r="B32" s="29" t="s">
        <v>1456</v>
      </c>
      <c r="C32" s="29" t="s">
        <v>1457</v>
      </c>
      <c r="D32" s="29" t="s">
        <v>1457</v>
      </c>
      <c r="E32" s="29" t="s">
        <v>1458</v>
      </c>
      <c r="F32" s="29" t="s">
        <v>1450</v>
      </c>
      <c r="G32" s="33"/>
    </row>
    <row r="33" customHeight="1" spans="1:7">
      <c r="A33" s="30" t="s">
        <v>1438</v>
      </c>
      <c r="B33" s="29" t="s">
        <v>1439</v>
      </c>
      <c r="C33" s="29" t="s">
        <v>1459</v>
      </c>
      <c r="D33" s="29" t="s">
        <v>1460</v>
      </c>
      <c r="E33" s="29" t="s">
        <v>1461</v>
      </c>
      <c r="F33" s="29" t="s">
        <v>1462</v>
      </c>
      <c r="G33" s="33"/>
    </row>
    <row r="34" customHeight="1" spans="1:7">
      <c r="A34" s="34"/>
      <c r="B34" s="35"/>
      <c r="C34" s="35"/>
      <c r="D34" s="35"/>
      <c r="E34" s="35"/>
      <c r="F34" s="35"/>
      <c r="G34" s="36"/>
    </row>
    <row r="35" customHeight="1" spans="1:7">
      <c r="A35" s="25" t="s">
        <v>1463</v>
      </c>
      <c r="B35" s="25"/>
      <c r="C35" s="25"/>
      <c r="D35" s="25"/>
      <c r="E35" s="25"/>
      <c r="F35" s="25"/>
      <c r="G35" s="25"/>
    </row>
    <row r="36" customHeight="1" spans="1:7">
      <c r="A36" s="37" t="s">
        <v>1464</v>
      </c>
      <c r="B36" s="37"/>
      <c r="C36" s="37"/>
      <c r="D36" s="37"/>
      <c r="E36" s="37"/>
      <c r="F36" s="37"/>
      <c r="G36" s="38" t="s">
        <v>1394</v>
      </c>
    </row>
    <row r="37" customHeight="1" spans="1:7">
      <c r="A37" s="39" t="s">
        <v>1395</v>
      </c>
      <c r="B37" s="40" t="s">
        <v>1465</v>
      </c>
      <c r="C37" s="40"/>
      <c r="D37" s="39" t="s">
        <v>1397</v>
      </c>
      <c r="E37" s="40" t="s">
        <v>1466</v>
      </c>
      <c r="F37" s="40"/>
      <c r="G37" s="40"/>
    </row>
    <row r="38" customHeight="1" spans="1:7">
      <c r="A38" s="39" t="s">
        <v>1399</v>
      </c>
      <c r="B38" s="39" t="s">
        <v>1400</v>
      </c>
      <c r="C38" s="40">
        <v>54.4</v>
      </c>
      <c r="D38" s="39" t="s">
        <v>1401</v>
      </c>
      <c r="E38" s="40">
        <v>54.4</v>
      </c>
      <c r="F38" s="39" t="s">
        <v>1402</v>
      </c>
      <c r="G38" s="40" t="s">
        <v>1467</v>
      </c>
    </row>
    <row r="39" customHeight="1" spans="1:7">
      <c r="A39" s="39"/>
      <c r="B39" s="40" t="s">
        <v>1468</v>
      </c>
      <c r="C39" s="40"/>
      <c r="D39" s="40"/>
      <c r="E39" s="40"/>
      <c r="F39" s="40"/>
      <c r="G39" s="40"/>
    </row>
    <row r="40" customHeight="1" spans="1:7">
      <c r="A40" s="39" t="s">
        <v>1404</v>
      </c>
      <c r="B40" s="39" t="s">
        <v>1405</v>
      </c>
      <c r="C40" s="39"/>
      <c r="D40" s="39" t="s">
        <v>1406</v>
      </c>
      <c r="E40" s="39" t="s">
        <v>1407</v>
      </c>
      <c r="F40" s="39" t="s">
        <v>1408</v>
      </c>
      <c r="G40" s="39"/>
    </row>
    <row r="41" customHeight="1" spans="1:7">
      <c r="A41" s="39"/>
      <c r="B41" s="41">
        <v>0.25</v>
      </c>
      <c r="C41" s="41"/>
      <c r="D41" s="41">
        <v>0.5</v>
      </c>
      <c r="E41" s="41">
        <v>0.75</v>
      </c>
      <c r="F41" s="41">
        <v>1</v>
      </c>
      <c r="G41" s="41"/>
    </row>
    <row r="42" customHeight="1" spans="1:7">
      <c r="A42" s="39" t="s">
        <v>1409</v>
      </c>
      <c r="B42" s="40" t="s">
        <v>1469</v>
      </c>
      <c r="C42" s="40"/>
      <c r="D42" s="40"/>
      <c r="E42" s="40"/>
      <c r="F42" s="40"/>
      <c r="G42" s="40"/>
    </row>
    <row r="43" customHeight="1" spans="1:7">
      <c r="A43" s="42" t="s">
        <v>1470</v>
      </c>
      <c r="B43" s="43"/>
      <c r="C43" s="43"/>
      <c r="D43" s="43"/>
      <c r="E43" s="43"/>
      <c r="F43" s="43"/>
      <c r="G43" s="43"/>
    </row>
    <row r="44" customHeight="1" spans="1:7">
      <c r="A44" s="39" t="s">
        <v>1412</v>
      </c>
      <c r="B44" s="39" t="s">
        <v>1413</v>
      </c>
      <c r="C44" s="39" t="s">
        <v>1414</v>
      </c>
      <c r="D44" s="39" t="s">
        <v>1415</v>
      </c>
      <c r="E44" s="39" t="s">
        <v>1416</v>
      </c>
      <c r="F44" s="39" t="s">
        <v>1417</v>
      </c>
      <c r="G44" s="43"/>
    </row>
    <row r="45" customHeight="1" spans="1:7">
      <c r="A45" s="40" t="s">
        <v>1418</v>
      </c>
      <c r="B45" s="40" t="s">
        <v>1419</v>
      </c>
      <c r="C45" s="40" t="s">
        <v>1471</v>
      </c>
      <c r="D45" s="40" t="s">
        <v>1472</v>
      </c>
      <c r="E45" s="40" t="s">
        <v>1473</v>
      </c>
      <c r="F45" s="40" t="s">
        <v>1474</v>
      </c>
      <c r="G45" s="43"/>
    </row>
    <row r="46" customHeight="1" spans="1:7">
      <c r="A46" s="40"/>
      <c r="B46" s="40" t="s">
        <v>1423</v>
      </c>
      <c r="C46" s="40" t="s">
        <v>1475</v>
      </c>
      <c r="D46" s="40" t="s">
        <v>1476</v>
      </c>
      <c r="E46" s="41">
        <v>1</v>
      </c>
      <c r="F46" s="40" t="s">
        <v>1474</v>
      </c>
      <c r="G46" s="43"/>
    </row>
    <row r="47" customHeight="1" spans="1:7">
      <c r="A47" s="40"/>
      <c r="B47" s="40" t="s">
        <v>1426</v>
      </c>
      <c r="C47" s="40" t="s">
        <v>1477</v>
      </c>
      <c r="D47" s="40" t="s">
        <v>1478</v>
      </c>
      <c r="E47" s="40" t="s">
        <v>1429</v>
      </c>
      <c r="F47" s="40" t="s">
        <v>1474</v>
      </c>
      <c r="G47" s="43"/>
    </row>
    <row r="48" customHeight="1" spans="1:7">
      <c r="A48" s="40"/>
      <c r="B48" s="40" t="s">
        <v>1430</v>
      </c>
      <c r="C48" s="40" t="s">
        <v>1479</v>
      </c>
      <c r="D48" s="40" t="s">
        <v>1480</v>
      </c>
      <c r="E48" s="40" t="s">
        <v>1481</v>
      </c>
      <c r="F48" s="40" t="s">
        <v>1474</v>
      </c>
      <c r="G48" s="43"/>
    </row>
    <row r="49" customHeight="1" spans="1:7">
      <c r="A49" s="40" t="s">
        <v>1434</v>
      </c>
      <c r="B49" s="40" t="s">
        <v>1482</v>
      </c>
      <c r="C49" s="40" t="s">
        <v>1483</v>
      </c>
      <c r="D49" s="40" t="s">
        <v>1483</v>
      </c>
      <c r="E49" s="40" t="s">
        <v>1484</v>
      </c>
      <c r="F49" s="40" t="s">
        <v>1474</v>
      </c>
      <c r="G49" s="43"/>
    </row>
    <row r="50" customHeight="1" spans="1:7">
      <c r="A50" s="40" t="s">
        <v>1438</v>
      </c>
      <c r="B50" s="40" t="s">
        <v>1439</v>
      </c>
      <c r="C50" s="40" t="s">
        <v>1459</v>
      </c>
      <c r="D50" s="40" t="s">
        <v>1459</v>
      </c>
      <c r="E50" s="40" t="s">
        <v>1484</v>
      </c>
      <c r="F50" s="40" t="s">
        <v>1474</v>
      </c>
      <c r="G50" s="43"/>
    </row>
    <row r="51" customHeight="1" spans="1:7">
      <c r="A51" s="44"/>
      <c r="B51" s="44"/>
      <c r="C51" s="44"/>
      <c r="D51" s="44"/>
      <c r="E51" s="44"/>
      <c r="F51" s="44"/>
      <c r="G51" s="45"/>
    </row>
    <row r="52" customHeight="1" spans="1:7">
      <c r="A52" s="25" t="s">
        <v>1485</v>
      </c>
      <c r="B52" s="25"/>
      <c r="C52" s="25"/>
      <c r="D52" s="25"/>
      <c r="E52" s="25"/>
      <c r="F52" s="25"/>
      <c r="G52" s="25"/>
    </row>
    <row r="53" customHeight="1" spans="1:7">
      <c r="A53" s="26" t="s">
        <v>1464</v>
      </c>
      <c r="B53" s="26"/>
      <c r="C53" s="26"/>
      <c r="D53" s="26"/>
      <c r="E53" s="26"/>
      <c r="F53" s="26"/>
      <c r="G53" s="27" t="s">
        <v>1394</v>
      </c>
    </row>
    <row r="54" customHeight="1" spans="1:7">
      <c r="A54" s="28" t="s">
        <v>1395</v>
      </c>
      <c r="B54" s="29" t="s">
        <v>1486</v>
      </c>
      <c r="C54" s="29"/>
      <c r="D54" s="28" t="s">
        <v>1397</v>
      </c>
      <c r="E54" s="29" t="s">
        <v>1487</v>
      </c>
      <c r="F54" s="29"/>
      <c r="G54" s="29"/>
    </row>
    <row r="55" customHeight="1" spans="1:7">
      <c r="A55" s="28" t="s">
        <v>1399</v>
      </c>
      <c r="B55" s="28" t="s">
        <v>1400</v>
      </c>
      <c r="C55" s="29">
        <v>220</v>
      </c>
      <c r="D55" s="28" t="s">
        <v>1401</v>
      </c>
      <c r="E55" s="29">
        <v>220</v>
      </c>
      <c r="F55" s="28" t="s">
        <v>1402</v>
      </c>
      <c r="G55" s="29" t="s">
        <v>1467</v>
      </c>
    </row>
    <row r="56" customHeight="1" spans="1:7">
      <c r="A56" s="28"/>
      <c r="B56" s="29" t="s">
        <v>1488</v>
      </c>
      <c r="C56" s="29"/>
      <c r="D56" s="29"/>
      <c r="E56" s="29"/>
      <c r="F56" s="29"/>
      <c r="G56" s="29"/>
    </row>
    <row r="57" customHeight="1" spans="1:7">
      <c r="A57" s="28" t="s">
        <v>1404</v>
      </c>
      <c r="B57" s="28" t="s">
        <v>1405</v>
      </c>
      <c r="C57" s="28"/>
      <c r="D57" s="28" t="s">
        <v>1406</v>
      </c>
      <c r="E57" s="28" t="s">
        <v>1407</v>
      </c>
      <c r="F57" s="28" t="s">
        <v>1408</v>
      </c>
      <c r="G57" s="28"/>
    </row>
    <row r="58" customHeight="1" spans="1:7">
      <c r="A58" s="28"/>
      <c r="B58" s="31">
        <v>0.25</v>
      </c>
      <c r="C58" s="31"/>
      <c r="D58" s="31">
        <v>0.5</v>
      </c>
      <c r="E58" s="31">
        <v>0.75</v>
      </c>
      <c r="F58" s="31">
        <v>1</v>
      </c>
      <c r="G58" s="31"/>
    </row>
    <row r="59" customHeight="1" spans="1:7">
      <c r="A59" s="28" t="s">
        <v>1409</v>
      </c>
      <c r="B59" s="29" t="s">
        <v>1489</v>
      </c>
      <c r="C59" s="29"/>
      <c r="D59" s="29"/>
      <c r="E59" s="29"/>
      <c r="F59" s="29"/>
      <c r="G59" s="29"/>
    </row>
    <row r="60" customHeight="1" spans="1:7">
      <c r="A60" s="46" t="s">
        <v>1470</v>
      </c>
      <c r="B60" s="33"/>
      <c r="C60" s="33"/>
      <c r="D60" s="33"/>
      <c r="E60" s="33"/>
      <c r="F60" s="33"/>
      <c r="G60" s="33"/>
    </row>
    <row r="61" customHeight="1" spans="1:7">
      <c r="A61" s="28" t="s">
        <v>1412</v>
      </c>
      <c r="B61" s="28" t="s">
        <v>1413</v>
      </c>
      <c r="C61" s="28" t="s">
        <v>1414</v>
      </c>
      <c r="D61" s="28" t="s">
        <v>1415</v>
      </c>
      <c r="E61" s="28" t="s">
        <v>1416</v>
      </c>
      <c r="F61" s="28" t="s">
        <v>1417</v>
      </c>
      <c r="G61" s="33"/>
    </row>
    <row r="62" customHeight="1" spans="1:7">
      <c r="A62" s="30" t="s">
        <v>1418</v>
      </c>
      <c r="B62" s="29" t="s">
        <v>1419</v>
      </c>
      <c r="C62" s="29" t="s">
        <v>1490</v>
      </c>
      <c r="D62" s="29" t="s">
        <v>1491</v>
      </c>
      <c r="E62" s="29" t="s">
        <v>1421</v>
      </c>
      <c r="F62" s="29" t="s">
        <v>1492</v>
      </c>
      <c r="G62" s="33"/>
    </row>
    <row r="63" customHeight="1" spans="1:7">
      <c r="A63" s="30"/>
      <c r="B63" s="29" t="s">
        <v>1423</v>
      </c>
      <c r="C63" s="29" t="s">
        <v>1493</v>
      </c>
      <c r="D63" s="29" t="s">
        <v>1494</v>
      </c>
      <c r="E63" s="29" t="s">
        <v>1495</v>
      </c>
      <c r="F63" s="29" t="s">
        <v>1492</v>
      </c>
      <c r="G63" s="33"/>
    </row>
    <row r="64" customHeight="1" spans="1:7">
      <c r="A64" s="30"/>
      <c r="B64" s="29" t="s">
        <v>1426</v>
      </c>
      <c r="C64" s="29" t="s">
        <v>1496</v>
      </c>
      <c r="D64" s="29" t="s">
        <v>1497</v>
      </c>
      <c r="E64" s="29" t="s">
        <v>1429</v>
      </c>
      <c r="F64" s="29" t="s">
        <v>1492</v>
      </c>
      <c r="G64" s="33"/>
    </row>
    <row r="65" customHeight="1" spans="1:7">
      <c r="A65" s="30"/>
      <c r="B65" s="29" t="s">
        <v>1430</v>
      </c>
      <c r="C65" s="29" t="s">
        <v>1498</v>
      </c>
      <c r="D65" s="29" t="s">
        <v>1499</v>
      </c>
      <c r="E65" s="29" t="s">
        <v>1500</v>
      </c>
      <c r="F65" s="29" t="s">
        <v>1492</v>
      </c>
      <c r="G65" s="33"/>
    </row>
    <row r="66" customHeight="1" spans="1:7">
      <c r="A66" s="30" t="s">
        <v>1434</v>
      </c>
      <c r="B66" s="29" t="s">
        <v>1482</v>
      </c>
      <c r="C66" s="29" t="s">
        <v>1501</v>
      </c>
      <c r="D66" s="29" t="s">
        <v>1501</v>
      </c>
      <c r="E66" s="29" t="s">
        <v>1502</v>
      </c>
      <c r="F66" s="29" t="s">
        <v>1492</v>
      </c>
      <c r="G66" s="33"/>
    </row>
    <row r="67" customHeight="1" spans="1:7">
      <c r="A67" s="30" t="s">
        <v>1438</v>
      </c>
      <c r="B67" s="29" t="s">
        <v>1439</v>
      </c>
      <c r="C67" s="29" t="s">
        <v>1503</v>
      </c>
      <c r="D67" s="29" t="s">
        <v>1503</v>
      </c>
      <c r="E67" s="29" t="s">
        <v>1495</v>
      </c>
      <c r="F67" s="29" t="s">
        <v>1492</v>
      </c>
      <c r="G67" s="33"/>
    </row>
  </sheetData>
  <mergeCells count="52">
    <mergeCell ref="A1:G1"/>
    <mergeCell ref="A2:F2"/>
    <mergeCell ref="B3:C3"/>
    <mergeCell ref="E3:G3"/>
    <mergeCell ref="B5:G5"/>
    <mergeCell ref="B6:C6"/>
    <mergeCell ref="F6:G6"/>
    <mergeCell ref="B7:C7"/>
    <mergeCell ref="F7:G7"/>
    <mergeCell ref="B8:G8"/>
    <mergeCell ref="A18:G18"/>
    <mergeCell ref="A19:F19"/>
    <mergeCell ref="B20:C20"/>
    <mergeCell ref="E20:G20"/>
    <mergeCell ref="B22:G22"/>
    <mergeCell ref="B23:C23"/>
    <mergeCell ref="F23:G23"/>
    <mergeCell ref="B24:C24"/>
    <mergeCell ref="F24:G24"/>
    <mergeCell ref="B25:G25"/>
    <mergeCell ref="A35:G35"/>
    <mergeCell ref="A36:F36"/>
    <mergeCell ref="B37:C37"/>
    <mergeCell ref="E37:G37"/>
    <mergeCell ref="B39:G39"/>
    <mergeCell ref="B40:C40"/>
    <mergeCell ref="F40:G40"/>
    <mergeCell ref="B41:C41"/>
    <mergeCell ref="F41:G41"/>
    <mergeCell ref="B42:G42"/>
    <mergeCell ref="A52:G52"/>
    <mergeCell ref="A53:F53"/>
    <mergeCell ref="B54:C54"/>
    <mergeCell ref="E54:G54"/>
    <mergeCell ref="B56:G56"/>
    <mergeCell ref="B57:C57"/>
    <mergeCell ref="F57:G57"/>
    <mergeCell ref="B58:C58"/>
    <mergeCell ref="F58:G58"/>
    <mergeCell ref="B59:G59"/>
    <mergeCell ref="A4:A5"/>
    <mergeCell ref="A6:A7"/>
    <mergeCell ref="A11:A14"/>
    <mergeCell ref="A21:A22"/>
    <mergeCell ref="A23:A24"/>
    <mergeCell ref="A28:A31"/>
    <mergeCell ref="A38:A39"/>
    <mergeCell ref="A40:A41"/>
    <mergeCell ref="A45:A48"/>
    <mergeCell ref="A55:A56"/>
    <mergeCell ref="A57:A58"/>
    <mergeCell ref="A62:A65"/>
  </mergeCells>
  <printOptions horizontalCentered="1"/>
  <pageMargins left="0.554861111111111" right="0.554861111111111" top="0.2125" bottom="0.2125" header="0.5" footer="0.5"/>
  <pageSetup paperSize="9" scale="76" fitToHeight="0" orientation="portrait" horizontalDpi="600"/>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9" tint="0.4"/>
    <pageSetUpPr fitToPage="1"/>
  </sheetPr>
  <dimension ref="A1:G8"/>
  <sheetViews>
    <sheetView workbookViewId="0">
      <selection activeCell="K20" sqref="K20"/>
    </sheetView>
  </sheetViews>
  <sheetFormatPr defaultColWidth="10" defaultRowHeight="13.5" outlineLevelRow="7" outlineLevelCol="6"/>
  <cols>
    <col min="1" max="1" width="25.5" style="11" customWidth="1"/>
    <col min="2" max="7" width="17.25" style="11" customWidth="1"/>
    <col min="8" max="8" width="9.75" style="11" customWidth="1"/>
    <col min="9" max="16384" width="10" style="11"/>
  </cols>
  <sheetData>
    <row r="1" s="11" customFormat="1" ht="14.25" customHeight="1" spans="1:1">
      <c r="A1" s="19" t="s">
        <v>1504</v>
      </c>
    </row>
    <row r="2" s="11" customFormat="1" ht="28.7" customHeight="1" spans="1:7">
      <c r="A2" s="13" t="s">
        <v>1505</v>
      </c>
      <c r="B2" s="13"/>
      <c r="C2" s="13"/>
      <c r="D2" s="13"/>
      <c r="E2" s="13"/>
      <c r="F2" s="13"/>
      <c r="G2" s="13"/>
    </row>
    <row r="3" s="11" customFormat="1" ht="14.25" customHeight="1" spans="1:7">
      <c r="A3" s="19"/>
      <c r="B3" s="19"/>
      <c r="G3" s="14" t="s">
        <v>1506</v>
      </c>
    </row>
    <row r="4" s="11" customFormat="1" ht="14.25" customHeight="1" spans="1:7">
      <c r="A4" s="15" t="s">
        <v>1507</v>
      </c>
      <c r="B4" s="15" t="s">
        <v>1508</v>
      </c>
      <c r="C4" s="15"/>
      <c r="D4" s="15"/>
      <c r="E4" s="15" t="s">
        <v>1509</v>
      </c>
      <c r="F4" s="15"/>
      <c r="G4" s="15"/>
    </row>
    <row r="5" s="11" customFormat="1" ht="14.25" customHeight="1" spans="1:7">
      <c r="A5" s="15"/>
      <c r="B5" s="23"/>
      <c r="C5" s="15" t="s">
        <v>1510</v>
      </c>
      <c r="D5" s="15" t="s">
        <v>1511</v>
      </c>
      <c r="E5" s="23"/>
      <c r="F5" s="15" t="s">
        <v>1510</v>
      </c>
      <c r="G5" s="15" t="s">
        <v>1511</v>
      </c>
    </row>
    <row r="6" s="11" customFormat="1" ht="19.9" customHeight="1" spans="1:7">
      <c r="A6" s="15" t="s">
        <v>1512</v>
      </c>
      <c r="B6" s="15" t="s">
        <v>1513</v>
      </c>
      <c r="C6" s="15" t="s">
        <v>1514</v>
      </c>
      <c r="D6" s="15" t="s">
        <v>1515</v>
      </c>
      <c r="E6" s="15" t="s">
        <v>1516</v>
      </c>
      <c r="F6" s="15" t="s">
        <v>1517</v>
      </c>
      <c r="G6" s="15" t="s">
        <v>1518</v>
      </c>
    </row>
    <row r="7" s="11" customFormat="1" ht="19.9" customHeight="1" spans="1:7">
      <c r="A7" s="16" t="s">
        <v>1519</v>
      </c>
      <c r="B7" s="22">
        <f>C7+D7</f>
        <v>628.96658</v>
      </c>
      <c r="C7" s="22">
        <v>321.70498</v>
      </c>
      <c r="D7" s="22">
        <v>307.2616</v>
      </c>
      <c r="E7" s="22">
        <f>F7+G7</f>
        <v>605.35</v>
      </c>
      <c r="F7" s="22">
        <v>307.95</v>
      </c>
      <c r="G7" s="22">
        <v>297.4</v>
      </c>
    </row>
    <row r="8" s="11" customFormat="1" ht="14.25" customHeight="1" spans="1:7">
      <c r="A8" s="19" t="s">
        <v>1520</v>
      </c>
      <c r="B8" s="19"/>
      <c r="C8" s="19"/>
      <c r="D8" s="19"/>
      <c r="E8" s="19"/>
      <c r="F8" s="19"/>
      <c r="G8" s="19"/>
    </row>
  </sheetData>
  <mergeCells count="5">
    <mergeCell ref="A2:G2"/>
    <mergeCell ref="B4:D4"/>
    <mergeCell ref="E4:G4"/>
    <mergeCell ref="A8:G8"/>
    <mergeCell ref="A4:A5"/>
  </mergeCells>
  <pageMargins left="0.75" right="0.75" top="1" bottom="1" header="0.5" footer="0.5"/>
  <pageSetup paperSize="9" scale="94" fitToHeight="0" orientation="landscape"/>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9" tint="0.4"/>
  </sheetPr>
  <dimension ref="A1:C13"/>
  <sheetViews>
    <sheetView workbookViewId="0">
      <selection activeCell="H13" sqref="H13"/>
    </sheetView>
  </sheetViews>
  <sheetFormatPr defaultColWidth="10" defaultRowHeight="13.5" outlineLevelCol="2"/>
  <cols>
    <col min="1" max="1" width="44.8833333333333" style="11" customWidth="1"/>
    <col min="2" max="2" width="16.75" style="11" customWidth="1"/>
    <col min="3" max="3" width="15.75" style="11" customWidth="1"/>
    <col min="4" max="4" width="9.75" style="11" customWidth="1"/>
    <col min="5" max="16384" width="10" style="11"/>
  </cols>
  <sheetData>
    <row r="1" s="11" customFormat="1" ht="14.25" customHeight="1" spans="1:1">
      <c r="A1" s="19" t="s">
        <v>1521</v>
      </c>
    </row>
    <row r="2" s="11" customFormat="1" ht="28.7" customHeight="1" spans="1:3">
      <c r="A2" s="13" t="s">
        <v>1522</v>
      </c>
      <c r="B2" s="13"/>
      <c r="C2" s="13"/>
    </row>
    <row r="3" s="11" customFormat="1" ht="14.25" customHeight="1" spans="1:3">
      <c r="A3" s="19"/>
      <c r="B3" s="19"/>
      <c r="C3" s="14" t="s">
        <v>1506</v>
      </c>
    </row>
    <row r="4" s="11" customFormat="1" ht="19.9" customHeight="1" spans="1:3">
      <c r="A4" s="15" t="s">
        <v>1523</v>
      </c>
      <c r="B4" s="15" t="s">
        <v>1193</v>
      </c>
      <c r="C4" s="15" t="s">
        <v>1524</v>
      </c>
    </row>
    <row r="5" s="11" customFormat="1" ht="25.7" customHeight="1" spans="1:3">
      <c r="A5" s="16" t="s">
        <v>1525</v>
      </c>
      <c r="B5" s="22" t="s">
        <v>1526</v>
      </c>
      <c r="C5" s="22">
        <v>248.86</v>
      </c>
    </row>
    <row r="6" s="11" customFormat="1" ht="25.7" customHeight="1" spans="1:3">
      <c r="A6" s="16" t="s">
        <v>1527</v>
      </c>
      <c r="B6" s="22">
        <v>321.7</v>
      </c>
      <c r="C6" s="22"/>
    </row>
    <row r="7" s="11" customFormat="1" ht="25.7" customHeight="1" spans="1:3">
      <c r="A7" s="16" t="s">
        <v>1528</v>
      </c>
      <c r="B7" s="22" t="s">
        <v>1526</v>
      </c>
      <c r="C7" s="22">
        <v>93.46</v>
      </c>
    </row>
    <row r="8" s="11" customFormat="1" ht="25.7" customHeight="1" spans="1:3">
      <c r="A8" s="16" t="s">
        <v>1529</v>
      </c>
      <c r="B8" s="22" t="s">
        <v>1530</v>
      </c>
      <c r="C8" s="22">
        <v>0</v>
      </c>
    </row>
    <row r="9" s="11" customFormat="1" ht="25.7" customHeight="1" spans="1:3">
      <c r="A9" s="16" t="s">
        <v>1531</v>
      </c>
      <c r="B9" s="22"/>
      <c r="C9" s="22">
        <v>93.46</v>
      </c>
    </row>
    <row r="10" s="11" customFormat="1" ht="25.7" customHeight="1" spans="1:3">
      <c r="A10" s="16" t="s">
        <v>1532</v>
      </c>
      <c r="B10" s="22"/>
      <c r="C10" s="22">
        <v>34.37</v>
      </c>
    </row>
    <row r="11" s="11" customFormat="1" ht="25.7" customHeight="1" spans="1:3">
      <c r="A11" s="16" t="s">
        <v>1533</v>
      </c>
      <c r="B11" s="22"/>
      <c r="C11" s="22">
        <v>307.95</v>
      </c>
    </row>
    <row r="12" s="11" customFormat="1" ht="25.7" customHeight="1" spans="1:3">
      <c r="A12" s="16" t="s">
        <v>1534</v>
      </c>
      <c r="B12" s="22">
        <v>0</v>
      </c>
      <c r="C12" s="22"/>
    </row>
    <row r="13" s="11" customFormat="1" ht="25.7" customHeight="1" spans="1:3">
      <c r="A13" s="16" t="s">
        <v>1535</v>
      </c>
      <c r="B13" s="22">
        <v>321.7</v>
      </c>
      <c r="C13" s="22"/>
    </row>
  </sheetData>
  <mergeCells count="1">
    <mergeCell ref="A2:C2"/>
  </mergeCells>
  <pageMargins left="0.75" right="0.75" top="1" bottom="1" header="0.5" footer="0.5"/>
  <pageSetup paperSize="9" orientation="portrait"/>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9" tint="0.4"/>
    <pageSetUpPr fitToPage="1"/>
  </sheetPr>
  <dimension ref="A1:C11"/>
  <sheetViews>
    <sheetView workbookViewId="0">
      <selection activeCell="K28" sqref="K28"/>
    </sheetView>
  </sheetViews>
  <sheetFormatPr defaultColWidth="10" defaultRowHeight="13.5" outlineLevelCol="2"/>
  <cols>
    <col min="1" max="1" width="51.1333333333333" style="11" customWidth="1"/>
    <col min="2" max="2" width="19" style="11" customWidth="1"/>
    <col min="3" max="3" width="16.5" style="11" customWidth="1"/>
    <col min="4" max="4" width="9.75" style="11" customWidth="1"/>
    <col min="5" max="16384" width="10" style="11"/>
  </cols>
  <sheetData>
    <row r="1" s="11" customFormat="1" ht="14.25" customHeight="1" spans="1:1">
      <c r="A1" s="19" t="s">
        <v>1536</v>
      </c>
    </row>
    <row r="2" s="11" customFormat="1" ht="28.7" customHeight="1" spans="1:3">
      <c r="A2" s="13" t="s">
        <v>1537</v>
      </c>
      <c r="B2" s="13"/>
      <c r="C2" s="13"/>
    </row>
    <row r="3" s="11" customFormat="1" ht="14.25" customHeight="1" spans="1:3">
      <c r="A3" s="19"/>
      <c r="B3" s="19"/>
      <c r="C3" s="14" t="s">
        <v>1506</v>
      </c>
    </row>
    <row r="4" s="11" customFormat="1" ht="19.9" customHeight="1" spans="1:3">
      <c r="A4" s="15" t="s">
        <v>1523</v>
      </c>
      <c r="B4" s="15" t="s">
        <v>1193</v>
      </c>
      <c r="C4" s="15" t="s">
        <v>1524</v>
      </c>
    </row>
    <row r="5" s="11" customFormat="1" ht="25.7" customHeight="1" spans="1:3">
      <c r="A5" s="16" t="s">
        <v>1538</v>
      </c>
      <c r="B5" s="22"/>
      <c r="C5" s="22">
        <v>224.21</v>
      </c>
    </row>
    <row r="6" s="11" customFormat="1" ht="25.7" customHeight="1" spans="1:3">
      <c r="A6" s="16" t="s">
        <v>1539</v>
      </c>
      <c r="B6" s="22">
        <v>307.26</v>
      </c>
      <c r="C6" s="22"/>
    </row>
    <row r="7" s="11" customFormat="1" ht="25.7" customHeight="1" spans="1:3">
      <c r="A7" s="16" t="s">
        <v>1540</v>
      </c>
      <c r="B7" s="22"/>
      <c r="C7" s="22">
        <v>121.75</v>
      </c>
    </row>
    <row r="8" s="11" customFormat="1" ht="25.7" customHeight="1" spans="1:3">
      <c r="A8" s="16" t="s">
        <v>1541</v>
      </c>
      <c r="B8" s="22"/>
      <c r="C8" s="22">
        <v>48.55</v>
      </c>
    </row>
    <row r="9" s="11" customFormat="1" ht="25.7" customHeight="1" spans="1:3">
      <c r="A9" s="16" t="s">
        <v>1542</v>
      </c>
      <c r="B9" s="22"/>
      <c r="C9" s="22">
        <v>297.4</v>
      </c>
    </row>
    <row r="10" s="11" customFormat="1" ht="25.7" customHeight="1" spans="1:3">
      <c r="A10" s="16" t="s">
        <v>1543</v>
      </c>
      <c r="B10" s="22">
        <v>0</v>
      </c>
      <c r="C10" s="22"/>
    </row>
    <row r="11" s="11" customFormat="1" ht="25.7" customHeight="1" spans="1:3">
      <c r="A11" s="16" t="s">
        <v>1544</v>
      </c>
      <c r="B11" s="22">
        <v>307.26</v>
      </c>
      <c r="C11" s="22"/>
    </row>
  </sheetData>
  <mergeCells count="1">
    <mergeCell ref="A2:C2"/>
  </mergeCells>
  <pageMargins left="0.75" right="0.75" top="1" bottom="1" header="0.5" footer="0.5"/>
  <pageSetup paperSize="9" scale="93" fitToHeight="0" orientation="portrait"/>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9" tint="0.4"/>
    <pageSetUpPr fitToPage="1"/>
  </sheetPr>
  <dimension ref="A1:C27"/>
  <sheetViews>
    <sheetView workbookViewId="0">
      <selection activeCell="O26" sqref="O26"/>
    </sheetView>
  </sheetViews>
  <sheetFormatPr defaultColWidth="10" defaultRowHeight="13.5" outlineLevelCol="2"/>
  <cols>
    <col min="1" max="1" width="31.6333333333333" style="11" customWidth="1"/>
    <col min="2" max="2" width="14.6333333333333" style="11" customWidth="1"/>
    <col min="3" max="3" width="39.775" style="11" customWidth="1"/>
    <col min="4" max="4" width="9.75" style="11" customWidth="1"/>
    <col min="5" max="5" width="10" style="11"/>
    <col min="6" max="6" width="12.625" style="11"/>
    <col min="7" max="16384" width="10" style="11"/>
  </cols>
  <sheetData>
    <row r="1" s="11" customFormat="1" ht="14.25" customHeight="1" spans="1:1">
      <c r="A1" s="12" t="s">
        <v>1545</v>
      </c>
    </row>
    <row r="2" s="11" customFormat="1" ht="28.7" customHeight="1" spans="1:3">
      <c r="A2" s="13" t="s">
        <v>1546</v>
      </c>
      <c r="B2" s="13"/>
      <c r="C2" s="13"/>
    </row>
    <row r="3" s="11" customFormat="1" ht="14.25" customHeight="1" spans="3:3">
      <c r="C3" s="14" t="s">
        <v>1506</v>
      </c>
    </row>
    <row r="4" s="11" customFormat="1" ht="21.95" customHeight="1" spans="1:3">
      <c r="A4" s="15" t="s">
        <v>1523</v>
      </c>
      <c r="B4" s="15" t="s">
        <v>1547</v>
      </c>
      <c r="C4" s="15" t="s">
        <v>1548</v>
      </c>
    </row>
    <row r="5" s="11" customFormat="1" ht="22" customHeight="1" spans="1:3">
      <c r="A5" s="20" t="s">
        <v>1549</v>
      </c>
      <c r="B5" s="17" t="s">
        <v>1550</v>
      </c>
      <c r="C5" s="18">
        <f>C6+C8</f>
        <v>215.21</v>
      </c>
    </row>
    <row r="6" s="11" customFormat="1" ht="19.9" customHeight="1" spans="1:3">
      <c r="A6" s="20" t="s">
        <v>1551</v>
      </c>
      <c r="B6" s="17" t="s">
        <v>1514</v>
      </c>
      <c r="C6" s="18">
        <v>93.46</v>
      </c>
    </row>
    <row r="7" s="11" customFormat="1" ht="22.7" customHeight="1" spans="1:3">
      <c r="A7" s="20" t="s">
        <v>1552</v>
      </c>
      <c r="B7" s="17" t="s">
        <v>1515</v>
      </c>
      <c r="C7" s="18">
        <v>93.46</v>
      </c>
    </row>
    <row r="8" s="11" customFormat="1" ht="19.9" customHeight="1" spans="1:3">
      <c r="A8" s="20" t="s">
        <v>1553</v>
      </c>
      <c r="B8" s="17" t="s">
        <v>1554</v>
      </c>
      <c r="C8" s="18">
        <v>121.75</v>
      </c>
    </row>
    <row r="9" s="11" customFormat="1" ht="22.7" customHeight="1" spans="1:3">
      <c r="A9" s="20" t="s">
        <v>1552</v>
      </c>
      <c r="B9" s="17" t="s">
        <v>1517</v>
      </c>
      <c r="C9" s="18">
        <v>121.75</v>
      </c>
    </row>
    <row r="10" s="11" customFormat="1" ht="19.9" customHeight="1" spans="1:3">
      <c r="A10" s="20" t="s">
        <v>1555</v>
      </c>
      <c r="B10" s="17" t="s">
        <v>1556</v>
      </c>
      <c r="C10" s="18">
        <f>C11+C12</f>
        <v>82.92</v>
      </c>
    </row>
    <row r="11" s="11" customFormat="1" ht="19.9" customHeight="1" spans="1:3">
      <c r="A11" s="20" t="s">
        <v>1551</v>
      </c>
      <c r="B11" s="17" t="s">
        <v>1557</v>
      </c>
      <c r="C11" s="18">
        <v>34.37</v>
      </c>
    </row>
    <row r="12" s="11" customFormat="1" ht="19.9" customHeight="1" spans="1:3">
      <c r="A12" s="20" t="s">
        <v>1553</v>
      </c>
      <c r="B12" s="17" t="s">
        <v>1558</v>
      </c>
      <c r="C12" s="18">
        <v>48.55</v>
      </c>
    </row>
    <row r="13" s="11" customFormat="1" ht="19.9" customHeight="1" spans="1:3">
      <c r="A13" s="20" t="s">
        <v>1559</v>
      </c>
      <c r="B13" s="17" t="s">
        <v>1560</v>
      </c>
      <c r="C13" s="18">
        <f>C14+C15</f>
        <v>16.0661692602</v>
      </c>
    </row>
    <row r="14" s="11" customFormat="1" ht="19.9" customHeight="1" spans="1:3">
      <c r="A14" s="20" t="s">
        <v>1551</v>
      </c>
      <c r="B14" s="17" t="s">
        <v>1561</v>
      </c>
      <c r="C14" s="18">
        <v>8.434431296</v>
      </c>
    </row>
    <row r="15" s="11" customFormat="1" ht="19.9" customHeight="1" spans="1:3">
      <c r="A15" s="20" t="s">
        <v>1553</v>
      </c>
      <c r="B15" s="17" t="s">
        <v>1562</v>
      </c>
      <c r="C15" s="18">
        <v>7.6317379642</v>
      </c>
    </row>
    <row r="16" s="11" customFormat="1" ht="19.9" customHeight="1" spans="1:3">
      <c r="A16" s="20" t="s">
        <v>1563</v>
      </c>
      <c r="B16" s="17" t="s">
        <v>1564</v>
      </c>
      <c r="C16" s="18">
        <f>C17+C20</f>
        <v>24.108</v>
      </c>
    </row>
    <row r="17" s="11" customFormat="1" ht="19.9" customHeight="1" spans="1:3">
      <c r="A17" s="20" t="s">
        <v>1551</v>
      </c>
      <c r="B17" s="17" t="s">
        <v>1565</v>
      </c>
      <c r="C17" s="18">
        <v>2.07</v>
      </c>
    </row>
    <row r="18" s="11" customFormat="1" ht="19.9" customHeight="1" spans="1:3">
      <c r="A18" s="20" t="s">
        <v>1566</v>
      </c>
      <c r="B18" s="17"/>
      <c r="C18" s="21">
        <v>1.26</v>
      </c>
    </row>
    <row r="19" s="11" customFormat="1" ht="22.7" customHeight="1" spans="1:3">
      <c r="A19" s="20" t="s">
        <v>1567</v>
      </c>
      <c r="B19" s="17" t="s">
        <v>1568</v>
      </c>
      <c r="C19" s="18">
        <f>C17-C18</f>
        <v>0.81</v>
      </c>
    </row>
    <row r="20" s="11" customFormat="1" ht="19.9" customHeight="1" spans="1:3">
      <c r="A20" s="20" t="s">
        <v>1553</v>
      </c>
      <c r="B20" s="17" t="s">
        <v>1569</v>
      </c>
      <c r="C20" s="18">
        <v>22.038</v>
      </c>
    </row>
    <row r="21" s="11" customFormat="1" ht="19.9" customHeight="1" spans="1:3">
      <c r="A21" s="20" t="s">
        <v>1566</v>
      </c>
      <c r="B21" s="17"/>
      <c r="C21" s="18">
        <v>20.43</v>
      </c>
    </row>
    <row r="22" s="11" customFormat="1" ht="22.7" customHeight="1" spans="1:3">
      <c r="A22" s="20" t="s">
        <v>1570</v>
      </c>
      <c r="B22" s="17" t="s">
        <v>1571</v>
      </c>
      <c r="C22" s="18">
        <f>C20-C21</f>
        <v>1.608</v>
      </c>
    </row>
    <row r="23" s="11" customFormat="1" ht="19.9" customHeight="1" spans="1:3">
      <c r="A23" s="20" t="s">
        <v>1572</v>
      </c>
      <c r="B23" s="17" t="s">
        <v>1573</v>
      </c>
      <c r="C23" s="18">
        <f>C24+C25</f>
        <v>18.9921733298</v>
      </c>
    </row>
    <row r="24" s="11" customFormat="1" ht="19.9" customHeight="1" spans="1:3">
      <c r="A24" s="20" t="s">
        <v>1551</v>
      </c>
      <c r="B24" s="17" t="s">
        <v>1574</v>
      </c>
      <c r="C24" s="18">
        <v>9.813756876</v>
      </c>
    </row>
    <row r="25" s="11" customFormat="1" ht="19.9" customHeight="1" spans="1:3">
      <c r="A25" s="20" t="s">
        <v>1553</v>
      </c>
      <c r="B25" s="17" t="s">
        <v>1575</v>
      </c>
      <c r="C25" s="18">
        <v>9.1784164538</v>
      </c>
    </row>
    <row r="26" s="11" customFormat="1" ht="34.5" customHeight="1" spans="1:3">
      <c r="A26" s="19" t="s">
        <v>1576</v>
      </c>
      <c r="B26" s="19"/>
      <c r="C26" s="19"/>
    </row>
    <row r="27" s="11" customFormat="1" ht="14.25" customHeight="1"/>
  </sheetData>
  <mergeCells count="2">
    <mergeCell ref="A2:C2"/>
    <mergeCell ref="A26:C26"/>
  </mergeCells>
  <pageMargins left="0.75" right="0.75" top="1" bottom="1" header="0.5" footer="0.5"/>
  <pageSetup paperSize="9" scale="94" fitToHeight="0" orientation="portrait"/>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9" tint="0.4"/>
  </sheetPr>
  <dimension ref="A1:D11"/>
  <sheetViews>
    <sheetView workbookViewId="0">
      <selection activeCell="F9" sqref="F9"/>
    </sheetView>
  </sheetViews>
  <sheetFormatPr defaultColWidth="10" defaultRowHeight="13.5" outlineLevelCol="3"/>
  <cols>
    <col min="1" max="1" width="29.1333333333333" style="11" customWidth="1"/>
    <col min="2" max="2" width="12.6333333333333" style="11" customWidth="1"/>
    <col min="3" max="3" width="39.225" style="11" customWidth="1"/>
    <col min="4" max="4" width="10" style="11"/>
    <col min="5" max="5" width="9.75" style="11" customWidth="1"/>
    <col min="6" max="16384" width="10" style="11"/>
  </cols>
  <sheetData>
    <row r="1" s="11" customFormat="1" ht="14.25" customHeight="1" spans="1:1">
      <c r="A1" s="12" t="s">
        <v>1577</v>
      </c>
    </row>
    <row r="2" s="11" customFormat="1" ht="18.75" customHeight="1" spans="1:3">
      <c r="A2" s="13" t="s">
        <v>1578</v>
      </c>
      <c r="B2" s="13"/>
      <c r="C2" s="13"/>
    </row>
    <row r="3" s="11" customFormat="1" ht="14.25" customHeight="1" spans="1:3">
      <c r="A3" s="14" t="s">
        <v>1506</v>
      </c>
      <c r="B3" s="14"/>
      <c r="C3" s="14"/>
    </row>
    <row r="4" s="11" customFormat="1" ht="34.5" customHeight="1" spans="1:3">
      <c r="A4" s="15" t="s">
        <v>1373</v>
      </c>
      <c r="B4" s="15" t="s">
        <v>1512</v>
      </c>
      <c r="C4" s="15" t="s">
        <v>1548</v>
      </c>
    </row>
    <row r="5" s="11" customFormat="1" ht="34.5" customHeight="1" spans="1:4">
      <c r="A5" s="16" t="s">
        <v>1579</v>
      </c>
      <c r="B5" s="17" t="s">
        <v>1513</v>
      </c>
      <c r="C5" s="18">
        <f>C6+C7</f>
        <v>628.96658</v>
      </c>
      <c r="D5" s="19"/>
    </row>
    <row r="6" s="11" customFormat="1" ht="34.5" customHeight="1" spans="1:4">
      <c r="A6" s="16" t="s">
        <v>1580</v>
      </c>
      <c r="B6" s="17" t="s">
        <v>1514</v>
      </c>
      <c r="C6" s="18">
        <v>321.70498</v>
      </c>
      <c r="D6" s="19"/>
    </row>
    <row r="7" s="11" customFormat="1" ht="34.5" customHeight="1" spans="1:4">
      <c r="A7" s="16" t="s">
        <v>1581</v>
      </c>
      <c r="B7" s="17" t="s">
        <v>1515</v>
      </c>
      <c r="C7" s="18">
        <v>307.2616</v>
      </c>
      <c r="D7" s="19"/>
    </row>
    <row r="8" s="11" customFormat="1" ht="60" customHeight="1" spans="1:4">
      <c r="A8" s="16" t="s">
        <v>1582</v>
      </c>
      <c r="B8" s="17" t="s">
        <v>1516</v>
      </c>
      <c r="C8" s="18">
        <v>0</v>
      </c>
      <c r="D8" s="19"/>
    </row>
    <row r="9" s="11" customFormat="1" ht="34.5" customHeight="1" spans="1:4">
      <c r="A9" s="16" t="s">
        <v>1580</v>
      </c>
      <c r="B9" s="17" t="s">
        <v>1517</v>
      </c>
      <c r="C9" s="18">
        <v>0</v>
      </c>
      <c r="D9" s="19"/>
    </row>
    <row r="10" s="11" customFormat="1" ht="34.5" customHeight="1" spans="1:4">
      <c r="A10" s="16" t="s">
        <v>1581</v>
      </c>
      <c r="B10" s="17" t="s">
        <v>1518</v>
      </c>
      <c r="C10" s="18">
        <v>0</v>
      </c>
      <c r="D10" s="19"/>
    </row>
    <row r="11" s="11" customFormat="1" ht="41.25" customHeight="1" spans="1:3">
      <c r="A11" s="19" t="s">
        <v>1583</v>
      </c>
      <c r="B11" s="19"/>
      <c r="C11" s="19"/>
    </row>
  </sheetData>
  <mergeCells count="3">
    <mergeCell ref="A2:C2"/>
    <mergeCell ref="A3:C3"/>
    <mergeCell ref="A11:C11"/>
  </mergeCells>
  <pageMargins left="0.75" right="0.75" top="1" bottom="1" header="0.5" footer="0.5"/>
  <pageSetup paperSize="9" orientation="portrait"/>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9" tint="0.4"/>
    <pageSetUpPr fitToPage="1"/>
  </sheetPr>
  <dimension ref="A1:F10"/>
  <sheetViews>
    <sheetView workbookViewId="0">
      <selection activeCell="U14" sqref="U14"/>
    </sheetView>
  </sheetViews>
  <sheetFormatPr defaultColWidth="9" defaultRowHeight="13.5" outlineLevelCol="5"/>
  <cols>
    <col min="1" max="1" width="6.63333333333333" style="1" customWidth="1"/>
    <col min="2" max="2" width="23.8833333333333" style="1" customWidth="1"/>
    <col min="3" max="3" width="15" style="1" customWidth="1"/>
    <col min="4" max="4" width="16.1333333333333" style="1" customWidth="1"/>
    <col min="5" max="5" width="12.75" style="1" customWidth="1"/>
    <col min="6" max="6" width="12.1333333333333" style="1" customWidth="1"/>
    <col min="7" max="16384" width="9" style="1"/>
  </cols>
  <sheetData>
    <row r="1" s="1" customFormat="1" ht="15.75" customHeight="1" spans="1:1">
      <c r="A1" s="1" t="s">
        <v>1584</v>
      </c>
    </row>
    <row r="2" s="1" customFormat="1" ht="26.25" customHeight="1" spans="1:6">
      <c r="A2" s="2" t="s">
        <v>1585</v>
      </c>
      <c r="B2" s="2"/>
      <c r="C2" s="2"/>
      <c r="D2" s="2"/>
      <c r="E2" s="2"/>
      <c r="F2" s="2"/>
    </row>
    <row r="3" s="1" customFormat="1" ht="16.5" customHeight="1" spans="2:6">
      <c r="B3" s="8"/>
      <c r="C3" s="8"/>
      <c r="D3" s="8"/>
      <c r="E3" s="8"/>
      <c r="F3" s="3" t="s">
        <v>1506</v>
      </c>
    </row>
    <row r="4" s="1" customFormat="1" ht="24" customHeight="1" spans="1:6">
      <c r="A4" s="4" t="s">
        <v>1586</v>
      </c>
      <c r="B4" s="4" t="s">
        <v>1192</v>
      </c>
      <c r="C4" s="4" t="s">
        <v>1587</v>
      </c>
      <c r="D4" s="4" t="s">
        <v>1588</v>
      </c>
      <c r="E4" s="4" t="s">
        <v>1589</v>
      </c>
      <c r="F4" s="4" t="s">
        <v>1590</v>
      </c>
    </row>
    <row r="5" s="1" customFormat="1" ht="25.5" customHeight="1" spans="1:6">
      <c r="A5" s="5"/>
      <c r="B5" s="4" t="s">
        <v>1297</v>
      </c>
      <c r="C5" s="9"/>
      <c r="D5" s="9"/>
      <c r="E5" s="9"/>
      <c r="F5" s="6">
        <f>SUM(F6:F8)</f>
        <v>0</v>
      </c>
    </row>
    <row r="6" s="1" customFormat="1" ht="25.5" customHeight="1" spans="1:6">
      <c r="A6" s="5">
        <v>1</v>
      </c>
      <c r="B6" s="5" t="s">
        <v>1591</v>
      </c>
      <c r="C6" s="9"/>
      <c r="D6" s="9"/>
      <c r="E6" s="9"/>
      <c r="F6" s="6"/>
    </row>
    <row r="7" s="1" customFormat="1" ht="24.75" customHeight="1" spans="1:6">
      <c r="A7" s="5">
        <v>2</v>
      </c>
      <c r="B7" s="10"/>
      <c r="C7" s="9"/>
      <c r="D7" s="9"/>
      <c r="E7" s="9"/>
      <c r="F7" s="6"/>
    </row>
    <row r="8" s="1" customFormat="1" ht="24.75" customHeight="1" spans="1:6">
      <c r="A8" s="5">
        <v>3</v>
      </c>
      <c r="B8" s="10"/>
      <c r="C8" s="9"/>
      <c r="D8" s="9"/>
      <c r="E8" s="9"/>
      <c r="F8" s="6"/>
    </row>
    <row r="9" s="1" customFormat="1" ht="61.5" customHeight="1" spans="1:6">
      <c r="A9" s="7" t="s">
        <v>1592</v>
      </c>
      <c r="B9" s="7"/>
      <c r="C9" s="7"/>
      <c r="D9" s="7"/>
      <c r="E9" s="7"/>
      <c r="F9" s="7"/>
    </row>
    <row r="10" spans="2:2">
      <c r="B10" s="1" t="s">
        <v>1593</v>
      </c>
    </row>
  </sheetData>
  <mergeCells count="2">
    <mergeCell ref="A2:F2"/>
    <mergeCell ref="A9:F9"/>
  </mergeCells>
  <pageMargins left="0.75" right="0.75" top="1" bottom="1" header="0.5" footer="0.5"/>
  <pageSetup paperSize="9" scale="93" fitToHeight="0"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9" tint="0.4"/>
  </sheetPr>
  <dimension ref="A1:B63"/>
  <sheetViews>
    <sheetView showZeros="0" zoomScaleSheetLayoutView="60" workbookViewId="0">
      <pane ySplit="4" topLeftCell="A5" activePane="bottomLeft" state="frozen"/>
      <selection/>
      <selection pane="bottomLeft" activeCell="H21" sqref="H21"/>
    </sheetView>
  </sheetViews>
  <sheetFormatPr defaultColWidth="9" defaultRowHeight="23" customHeight="1" outlineLevelCol="1"/>
  <cols>
    <col min="1" max="1" width="43.875" style="345" customWidth="1"/>
    <col min="2" max="2" width="16.25" style="346" customWidth="1"/>
    <col min="3" max="16384" width="9" style="345"/>
  </cols>
  <sheetData>
    <row r="1" customHeight="1" spans="1:1">
      <c r="A1" s="345" t="s">
        <v>38</v>
      </c>
    </row>
    <row r="2" customHeight="1" spans="1:2">
      <c r="A2" s="347" t="s">
        <v>39</v>
      </c>
      <c r="B2" s="348"/>
    </row>
    <row r="3" customHeight="1" spans="1:2">
      <c r="A3" s="305"/>
      <c r="B3" s="349" t="s">
        <v>40</v>
      </c>
    </row>
    <row r="4" customHeight="1" spans="1:2">
      <c r="A4" s="350" t="s">
        <v>41</v>
      </c>
      <c r="B4" s="351" t="s">
        <v>42</v>
      </c>
    </row>
    <row r="5" customFormat="1" customHeight="1" spans="1:2">
      <c r="A5" s="352" t="s">
        <v>43</v>
      </c>
      <c r="B5" s="321">
        <f>B6+B22</f>
        <v>1310000</v>
      </c>
    </row>
    <row r="6" s="144" customFormat="1" customHeight="1" spans="1:2">
      <c r="A6" s="353" t="s">
        <v>44</v>
      </c>
      <c r="B6" s="354">
        <f>SUM(B7:B21)-B11</f>
        <v>647518</v>
      </c>
    </row>
    <row r="7" s="332" customFormat="1" customHeight="1" spans="1:2">
      <c r="A7" s="341" t="s">
        <v>45</v>
      </c>
      <c r="B7" s="355">
        <v>180180</v>
      </c>
    </row>
    <row r="8" s="332" customFormat="1" customHeight="1" spans="1:2">
      <c r="A8" s="341" t="s">
        <v>46</v>
      </c>
      <c r="B8" s="355">
        <v>103178</v>
      </c>
    </row>
    <row r="9" s="332" customFormat="1" customHeight="1" spans="1:2">
      <c r="A9" s="341" t="s">
        <v>47</v>
      </c>
      <c r="B9" s="355">
        <v>9600</v>
      </c>
    </row>
    <row r="10" s="332" customFormat="1" customHeight="1" spans="1:2">
      <c r="A10" s="356" t="s">
        <v>48</v>
      </c>
      <c r="B10" s="355">
        <v>21560</v>
      </c>
    </row>
    <row r="11" s="332" customFormat="1" customHeight="1" spans="1:2">
      <c r="A11" s="356" t="s">
        <v>49</v>
      </c>
      <c r="B11" s="355">
        <v>1750</v>
      </c>
    </row>
    <row r="12" s="332" customFormat="1" customHeight="1" spans="1:2">
      <c r="A12" s="356" t="s">
        <v>50</v>
      </c>
      <c r="B12" s="355">
        <v>38200</v>
      </c>
    </row>
    <row r="13" s="332" customFormat="1" customHeight="1" spans="1:2">
      <c r="A13" s="356" t="s">
        <v>51</v>
      </c>
      <c r="B13" s="355">
        <v>46200</v>
      </c>
    </row>
    <row r="14" s="332" customFormat="1" customHeight="1" spans="1:2">
      <c r="A14" s="356" t="s">
        <v>52</v>
      </c>
      <c r="B14" s="355">
        <v>42200</v>
      </c>
    </row>
    <row r="15" s="332" customFormat="1" customHeight="1" spans="1:2">
      <c r="A15" s="356" t="s">
        <v>53</v>
      </c>
      <c r="B15" s="355">
        <v>100800</v>
      </c>
    </row>
    <row r="16" s="332" customFormat="1" customHeight="1" spans="1:2">
      <c r="A16" s="356" t="s">
        <v>54</v>
      </c>
      <c r="B16" s="355">
        <v>8500</v>
      </c>
    </row>
    <row r="17" s="332" customFormat="1" customHeight="1" spans="1:2">
      <c r="A17" s="356" t="s">
        <v>55</v>
      </c>
      <c r="B17" s="355">
        <v>3500</v>
      </c>
    </row>
    <row r="18" s="332" customFormat="1" customHeight="1" spans="1:2">
      <c r="A18" s="356" t="s">
        <v>56</v>
      </c>
      <c r="B18" s="355">
        <v>4900</v>
      </c>
    </row>
    <row r="19" s="332" customFormat="1" customHeight="1" spans="1:2">
      <c r="A19" s="356" t="s">
        <v>57</v>
      </c>
      <c r="B19" s="355">
        <v>78500</v>
      </c>
    </row>
    <row r="20" s="332" customFormat="1" customHeight="1" spans="1:2">
      <c r="A20" s="356" t="s">
        <v>58</v>
      </c>
      <c r="B20" s="355">
        <v>10200</v>
      </c>
    </row>
    <row r="21" s="332" customFormat="1" customHeight="1" spans="1:2">
      <c r="A21" s="356" t="s">
        <v>59</v>
      </c>
      <c r="B21" s="355">
        <v>0</v>
      </c>
    </row>
    <row r="22" s="332" customFormat="1" customHeight="1" spans="1:2">
      <c r="A22" s="357" t="s">
        <v>60</v>
      </c>
      <c r="B22" s="358">
        <f>B23+B30+B31+B32+B33+B34+B35+B36</f>
        <v>662482</v>
      </c>
    </row>
    <row r="23" s="332" customFormat="1" customHeight="1" spans="1:2">
      <c r="A23" s="341" t="s">
        <v>61</v>
      </c>
      <c r="B23" s="359">
        <f>SUM(B24:B29)</f>
        <v>20200</v>
      </c>
    </row>
    <row r="24" s="332" customFormat="1" customHeight="1" spans="1:2">
      <c r="A24" s="341" t="s">
        <v>62</v>
      </c>
      <c r="B24" s="355">
        <v>17018</v>
      </c>
    </row>
    <row r="25" s="332" customFormat="1" customHeight="1" spans="1:2">
      <c r="A25" s="341" t="s">
        <v>63</v>
      </c>
      <c r="B25" s="355">
        <v>2982</v>
      </c>
    </row>
    <row r="26" s="332" customFormat="1" customHeight="1" spans="1:2">
      <c r="A26" s="341" t="s">
        <v>64</v>
      </c>
      <c r="B26" s="355">
        <v>0</v>
      </c>
    </row>
    <row r="27" s="332" customFormat="1" customHeight="1" spans="1:2">
      <c r="A27" s="360" t="s">
        <v>65</v>
      </c>
      <c r="B27" s="355">
        <v>0</v>
      </c>
    </row>
    <row r="28" s="332" customFormat="1" customHeight="1" spans="1:2">
      <c r="A28" s="360" t="s">
        <v>66</v>
      </c>
      <c r="B28" s="355">
        <v>200</v>
      </c>
    </row>
    <row r="29" s="332" customFormat="1" customHeight="1" spans="1:2">
      <c r="A29" s="360" t="s">
        <v>67</v>
      </c>
      <c r="B29" s="355">
        <v>0</v>
      </c>
    </row>
    <row r="30" s="332" customFormat="1" customHeight="1" spans="1:2">
      <c r="A30" s="341" t="s">
        <v>68</v>
      </c>
      <c r="B30" s="355">
        <v>6200</v>
      </c>
    </row>
    <row r="31" s="332" customFormat="1" customHeight="1" spans="1:2">
      <c r="A31" s="341" t="s">
        <v>69</v>
      </c>
      <c r="B31" s="355">
        <v>5500</v>
      </c>
    </row>
    <row r="32" s="332" customFormat="1" customHeight="1" spans="1:2">
      <c r="A32" s="341" t="s">
        <v>70</v>
      </c>
      <c r="B32" s="355">
        <v>0</v>
      </c>
    </row>
    <row r="33" s="332" customFormat="1" customHeight="1" spans="1:2">
      <c r="A33" s="361" t="s">
        <v>71</v>
      </c>
      <c r="B33" s="355">
        <v>630159</v>
      </c>
    </row>
    <row r="34" s="332" customFormat="1" customHeight="1" spans="1:2">
      <c r="A34" s="361" t="s">
        <v>72</v>
      </c>
      <c r="B34" s="355">
        <v>0</v>
      </c>
    </row>
    <row r="35" s="332" customFormat="1" customHeight="1" spans="1:2">
      <c r="A35" s="361" t="s">
        <v>73</v>
      </c>
      <c r="B35" s="355">
        <v>393</v>
      </c>
    </row>
    <row r="36" s="332" customFormat="1" customHeight="1" spans="1:2">
      <c r="A36" s="341" t="s">
        <v>74</v>
      </c>
      <c r="B36" s="355">
        <v>30</v>
      </c>
    </row>
    <row r="37" s="332" customFormat="1" customHeight="1" spans="1:2">
      <c r="A37" s="357" t="s">
        <v>75</v>
      </c>
      <c r="B37" s="358"/>
    </row>
    <row r="38" customHeight="1" spans="1:2">
      <c r="A38" s="357" t="s">
        <v>76</v>
      </c>
      <c r="B38" s="355">
        <f>B39+B40+B55+B56</f>
        <v>245089</v>
      </c>
    </row>
    <row r="39" customHeight="1" spans="1:2">
      <c r="A39" s="341" t="s">
        <v>77</v>
      </c>
      <c r="B39" s="355">
        <v>50472</v>
      </c>
    </row>
    <row r="40" customHeight="1" spans="1:2">
      <c r="A40" s="341" t="s">
        <v>78</v>
      </c>
      <c r="B40" s="355">
        <v>193551</v>
      </c>
    </row>
    <row r="41" customHeight="1" spans="1:2">
      <c r="A41" s="341" t="s">
        <v>79</v>
      </c>
      <c r="B41" s="355">
        <v>0</v>
      </c>
    </row>
    <row r="42" customHeight="1" spans="1:2">
      <c r="A42" s="341" t="s">
        <v>80</v>
      </c>
      <c r="B42" s="355">
        <v>1311</v>
      </c>
    </row>
    <row r="43" customHeight="1" spans="1:2">
      <c r="A43" s="341" t="s">
        <v>81</v>
      </c>
      <c r="B43" s="355">
        <v>0</v>
      </c>
    </row>
    <row r="44" customHeight="1" spans="1:2">
      <c r="A44" s="341" t="s">
        <v>82</v>
      </c>
      <c r="B44" s="355">
        <v>0</v>
      </c>
    </row>
    <row r="45" customHeight="1" spans="1:2">
      <c r="A45" s="341" t="s">
        <v>83</v>
      </c>
      <c r="B45" s="355">
        <v>0</v>
      </c>
    </row>
    <row r="46" customHeight="1" spans="1:2">
      <c r="A46" s="341" t="s">
        <v>84</v>
      </c>
      <c r="B46" s="355">
        <v>1230</v>
      </c>
    </row>
    <row r="47" customHeight="1" spans="1:2">
      <c r="A47" s="341" t="s">
        <v>85</v>
      </c>
      <c r="B47" s="355">
        <v>1320</v>
      </c>
    </row>
    <row r="48" customHeight="1" spans="1:2">
      <c r="A48" s="341" t="s">
        <v>86</v>
      </c>
      <c r="B48" s="355">
        <v>63</v>
      </c>
    </row>
    <row r="49" customHeight="1" spans="1:2">
      <c r="A49" s="341" t="s">
        <v>87</v>
      </c>
      <c r="B49" s="355">
        <v>12</v>
      </c>
    </row>
    <row r="50" customHeight="1" spans="1:2">
      <c r="A50" s="341" t="s">
        <v>88</v>
      </c>
      <c r="B50" s="355">
        <v>0</v>
      </c>
    </row>
    <row r="51" customHeight="1" spans="1:2">
      <c r="A51" s="341" t="s">
        <v>89</v>
      </c>
      <c r="B51" s="355">
        <v>0</v>
      </c>
    </row>
    <row r="52" customHeight="1" spans="1:2">
      <c r="A52" s="341" t="s">
        <v>90</v>
      </c>
      <c r="B52" s="355">
        <v>15702</v>
      </c>
    </row>
    <row r="53" customHeight="1" spans="1:2">
      <c r="A53" s="341" t="s">
        <v>91</v>
      </c>
      <c r="B53" s="355">
        <v>85632</v>
      </c>
    </row>
    <row r="54" customHeight="1" spans="1:2">
      <c r="A54" s="341" t="s">
        <v>92</v>
      </c>
      <c r="B54" s="355">
        <v>88281</v>
      </c>
    </row>
    <row r="55" customHeight="1" spans="1:2">
      <c r="A55" s="341" t="s">
        <v>93</v>
      </c>
      <c r="B55" s="355">
        <v>0</v>
      </c>
    </row>
    <row r="56" customHeight="1" spans="1:2">
      <c r="A56" s="341" t="s">
        <v>94</v>
      </c>
      <c r="B56" s="355">
        <v>1066</v>
      </c>
    </row>
    <row r="57" customHeight="1" spans="1:2">
      <c r="A57" s="362" t="s">
        <v>95</v>
      </c>
      <c r="B57" s="355">
        <v>60436</v>
      </c>
    </row>
    <row r="58" customHeight="1" spans="1:2">
      <c r="A58" s="362" t="s">
        <v>96</v>
      </c>
      <c r="B58" s="355">
        <v>2874</v>
      </c>
    </row>
    <row r="59" customHeight="1" spans="1:2">
      <c r="A59" s="362" t="s">
        <v>97</v>
      </c>
      <c r="B59" s="355">
        <v>30000</v>
      </c>
    </row>
    <row r="60" customHeight="1" spans="1:2">
      <c r="A60" s="362" t="s">
        <v>98</v>
      </c>
      <c r="B60" s="355">
        <v>12600</v>
      </c>
    </row>
    <row r="61" customHeight="1" spans="1:2">
      <c r="A61" s="362" t="s">
        <v>99</v>
      </c>
      <c r="B61" s="355">
        <v>0</v>
      </c>
    </row>
    <row r="62" customHeight="1" spans="1:2">
      <c r="A62" s="363" t="s">
        <v>100</v>
      </c>
      <c r="B62" s="364">
        <v>0</v>
      </c>
    </row>
    <row r="63" customHeight="1" spans="1:2">
      <c r="A63" s="365" t="s">
        <v>101</v>
      </c>
      <c r="B63" s="366">
        <f>B5+B38+B57+B58+B59+B60+B61+B62</f>
        <v>1660999</v>
      </c>
    </row>
  </sheetData>
  <mergeCells count="1">
    <mergeCell ref="A2:B2"/>
  </mergeCells>
  <printOptions horizontalCentered="1"/>
  <pageMargins left="0.468055555555556" right="0.468055555555556" top="0.196527777777778" bottom="0.0743055555555556" header="0.310416666666667" footer="0.310416666666667"/>
  <pageSetup paperSize="9" scale="80" orientation="portrait" horizontalDpi="600" verticalDpi="600"/>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9" tint="0.4"/>
    <pageSetUpPr fitToPage="1"/>
  </sheetPr>
  <dimension ref="A1:B18"/>
  <sheetViews>
    <sheetView workbookViewId="0">
      <selection activeCell="L14" sqref="L14"/>
    </sheetView>
  </sheetViews>
  <sheetFormatPr defaultColWidth="9" defaultRowHeight="13.5" outlineLevelCol="1"/>
  <cols>
    <col min="1" max="1" width="35.5" style="1" customWidth="1"/>
    <col min="2" max="2" width="52.25" style="1" customWidth="1"/>
    <col min="3" max="16384" width="9" style="1"/>
  </cols>
  <sheetData>
    <row r="1" s="1" customFormat="1" ht="15.75" customHeight="1" spans="1:1">
      <c r="A1" s="1" t="s">
        <v>1594</v>
      </c>
    </row>
    <row r="2" s="1" customFormat="1" ht="26.25" customHeight="1" spans="1:2">
      <c r="A2" s="2" t="s">
        <v>1595</v>
      </c>
      <c r="B2" s="2"/>
    </row>
    <row r="3" s="1" customFormat="1" ht="16.5" customHeight="1" spans="2:2">
      <c r="B3" s="3" t="s">
        <v>1506</v>
      </c>
    </row>
    <row r="4" s="1" customFormat="1" ht="24" customHeight="1" spans="1:2">
      <c r="A4" s="4" t="s">
        <v>1596</v>
      </c>
      <c r="B4" s="4" t="s">
        <v>1597</v>
      </c>
    </row>
    <row r="5" s="1" customFormat="1" ht="25.5" customHeight="1" spans="1:2">
      <c r="A5" s="5" t="s">
        <v>1297</v>
      </c>
      <c r="B5" s="6" t="s">
        <v>1598</v>
      </c>
    </row>
    <row r="6" s="1" customFormat="1" ht="25.5" customHeight="1" spans="1:2">
      <c r="A6" s="5" t="s">
        <v>1599</v>
      </c>
      <c r="B6" s="6"/>
    </row>
    <row r="7" s="1" customFormat="1" ht="25.5" customHeight="1" spans="1:2">
      <c r="A7" s="5" t="s">
        <v>1600</v>
      </c>
      <c r="B7" s="6"/>
    </row>
    <row r="8" s="1" customFormat="1" ht="25.5" customHeight="1" spans="1:2">
      <c r="A8" s="5" t="s">
        <v>1601</v>
      </c>
      <c r="B8" s="6"/>
    </row>
    <row r="9" s="1" customFormat="1" ht="25.5" customHeight="1" spans="1:2">
      <c r="A9" s="5" t="s">
        <v>1602</v>
      </c>
      <c r="B9" s="6"/>
    </row>
    <row r="10" s="1" customFormat="1" ht="25.5" customHeight="1" spans="1:2">
      <c r="A10" s="5" t="s">
        <v>1603</v>
      </c>
      <c r="B10" s="6"/>
    </row>
    <row r="11" s="1" customFormat="1" ht="25.5" customHeight="1" spans="1:2">
      <c r="A11" s="5" t="s">
        <v>1604</v>
      </c>
      <c r="B11" s="6"/>
    </row>
    <row r="12" s="1" customFormat="1" ht="25.5" customHeight="1" spans="1:2">
      <c r="A12" s="5" t="s">
        <v>1605</v>
      </c>
      <c r="B12" s="6"/>
    </row>
    <row r="13" s="1" customFormat="1" ht="25.5" customHeight="1" spans="1:2">
      <c r="A13" s="5" t="s">
        <v>1606</v>
      </c>
      <c r="B13" s="6"/>
    </row>
    <row r="14" s="1" customFormat="1" ht="25.5" customHeight="1" spans="1:2">
      <c r="A14" s="5" t="s">
        <v>1607</v>
      </c>
      <c r="B14" s="6"/>
    </row>
    <row r="15" s="1" customFormat="1" ht="25.5" customHeight="1" spans="1:2">
      <c r="A15" s="5" t="s">
        <v>1608</v>
      </c>
      <c r="B15" s="6"/>
    </row>
    <row r="16" s="1" customFormat="1" ht="24.75" customHeight="1" spans="1:2">
      <c r="A16" s="5" t="s">
        <v>1609</v>
      </c>
      <c r="B16" s="6"/>
    </row>
    <row r="17" s="1" customFormat="1" ht="24.75" customHeight="1" spans="1:2">
      <c r="A17" s="5" t="s">
        <v>1610</v>
      </c>
      <c r="B17" s="6"/>
    </row>
    <row r="18" s="1" customFormat="1" ht="27" customHeight="1" spans="1:2">
      <c r="A18" s="7" t="s">
        <v>1611</v>
      </c>
      <c r="B18" s="7"/>
    </row>
  </sheetData>
  <mergeCells count="2">
    <mergeCell ref="A2:B2"/>
    <mergeCell ref="A18:B18"/>
  </mergeCells>
  <pageMargins left="0.75" right="0.75" top="1" bottom="1" header="0.5" footer="0.5"/>
  <pageSetup paperSize="9" scale="92" fitToHeight="0"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9" tint="0.4"/>
  </sheetPr>
  <dimension ref="A1:B38"/>
  <sheetViews>
    <sheetView zoomScaleSheetLayoutView="60" workbookViewId="0">
      <pane ySplit="4" topLeftCell="A5" activePane="bottomLeft" state="frozen"/>
      <selection/>
      <selection pane="bottomLeft" activeCell="K28" sqref="K28"/>
    </sheetView>
  </sheetViews>
  <sheetFormatPr defaultColWidth="9" defaultRowHeight="19" customHeight="1" outlineLevelCol="1"/>
  <cols>
    <col min="1" max="1" width="37.625" style="332" customWidth="1"/>
    <col min="2" max="2" width="16.375" style="333" customWidth="1"/>
    <col min="3" max="248" width="9" style="331"/>
    <col min="249" max="16384" width="9" style="332"/>
  </cols>
  <sheetData>
    <row r="1" customHeight="1" spans="1:1">
      <c r="A1" s="332" t="s">
        <v>102</v>
      </c>
    </row>
    <row r="2" s="331" customFormat="1" customHeight="1" spans="1:2">
      <c r="A2" s="215" t="s">
        <v>103</v>
      </c>
      <c r="B2" s="334"/>
    </row>
    <row r="3" s="331" customFormat="1" customHeight="1" spans="1:2">
      <c r="A3" s="335"/>
      <c r="B3" s="336" t="s">
        <v>40</v>
      </c>
    </row>
    <row r="4" s="331" customFormat="1" customHeight="1" spans="1:2">
      <c r="A4" s="337" t="s">
        <v>104</v>
      </c>
      <c r="B4" s="338" t="s">
        <v>105</v>
      </c>
    </row>
    <row r="5" s="331" customFormat="1" customHeight="1" spans="1:2">
      <c r="A5" s="339" t="s">
        <v>106</v>
      </c>
      <c r="B5" s="340">
        <f>SUM(B6:B30)</f>
        <v>1326055</v>
      </c>
    </row>
    <row r="6" s="331" customFormat="1" customHeight="1" spans="1:2">
      <c r="A6" s="341" t="s">
        <v>107</v>
      </c>
      <c r="B6" s="342">
        <v>168090</v>
      </c>
    </row>
    <row r="7" s="331" customFormat="1" customHeight="1" spans="1:2">
      <c r="A7" s="341" t="s">
        <v>108</v>
      </c>
      <c r="B7" s="342">
        <v>3743</v>
      </c>
    </row>
    <row r="8" s="331" customFormat="1" customHeight="1" spans="1:2">
      <c r="A8" s="341" t="s">
        <v>109</v>
      </c>
      <c r="B8" s="342">
        <v>41082</v>
      </c>
    </row>
    <row r="9" s="331" customFormat="1" customHeight="1" spans="1:2">
      <c r="A9" s="341" t="s">
        <v>110</v>
      </c>
      <c r="B9" s="342">
        <v>99538</v>
      </c>
    </row>
    <row r="10" s="331" customFormat="1" customHeight="1" spans="1:2">
      <c r="A10" s="341" t="s">
        <v>111</v>
      </c>
      <c r="B10" s="342">
        <v>51921</v>
      </c>
    </row>
    <row r="11" s="331" customFormat="1" customHeight="1" spans="1:2">
      <c r="A11" s="341" t="s">
        <v>112</v>
      </c>
      <c r="B11" s="342">
        <v>3900</v>
      </c>
    </row>
    <row r="12" s="331" customFormat="1" customHeight="1" spans="1:2">
      <c r="A12" s="341" t="s">
        <v>113</v>
      </c>
      <c r="B12" s="342">
        <v>64804</v>
      </c>
    </row>
    <row r="13" s="331" customFormat="1" customHeight="1" spans="1:2">
      <c r="A13" s="341" t="s">
        <v>114</v>
      </c>
      <c r="B13" s="342">
        <v>60654</v>
      </c>
    </row>
    <row r="14" s="331" customFormat="1" customHeight="1" spans="1:2">
      <c r="A14" s="341" t="s">
        <v>115</v>
      </c>
      <c r="B14" s="342">
        <v>44584</v>
      </c>
    </row>
    <row r="15" s="331" customFormat="1" customHeight="1" spans="1:2">
      <c r="A15" s="341" t="s">
        <v>116</v>
      </c>
      <c r="B15" s="342">
        <v>481471</v>
      </c>
    </row>
    <row r="16" s="331" customFormat="1" customHeight="1" spans="1:2">
      <c r="A16" s="341" t="s">
        <v>117</v>
      </c>
      <c r="B16" s="342">
        <v>74144</v>
      </c>
    </row>
    <row r="17" s="331" customFormat="1" customHeight="1" spans="1:2">
      <c r="A17" s="341" t="s">
        <v>118</v>
      </c>
      <c r="B17" s="342">
        <v>57856</v>
      </c>
    </row>
    <row r="18" s="331" customFormat="1" customHeight="1" spans="1:2">
      <c r="A18" s="341" t="s">
        <v>119</v>
      </c>
      <c r="B18" s="342">
        <v>9912</v>
      </c>
    </row>
    <row r="19" s="331" customFormat="1" customHeight="1" spans="1:2">
      <c r="A19" s="341" t="s">
        <v>120</v>
      </c>
      <c r="B19" s="342">
        <v>4784</v>
      </c>
    </row>
    <row r="20" s="331" customFormat="1" customHeight="1" spans="1:2">
      <c r="A20" s="341" t="s">
        <v>121</v>
      </c>
      <c r="B20" s="342">
        <v>200</v>
      </c>
    </row>
    <row r="21" s="331" customFormat="1" customHeight="1" spans="1:2">
      <c r="A21" s="341" t="s">
        <v>122</v>
      </c>
      <c r="B21" s="342">
        <v>0</v>
      </c>
    </row>
    <row r="22" s="331" customFormat="1" customHeight="1" spans="1:2">
      <c r="A22" s="341" t="s">
        <v>123</v>
      </c>
      <c r="B22" s="342">
        <v>15932</v>
      </c>
    </row>
    <row r="23" s="331" customFormat="1" customHeight="1" spans="1:2">
      <c r="A23" s="341" t="s">
        <v>124</v>
      </c>
      <c r="B23" s="342">
        <v>12367</v>
      </c>
    </row>
    <row r="24" s="331" customFormat="1" customHeight="1" spans="1:2">
      <c r="A24" s="341" t="s">
        <v>125</v>
      </c>
      <c r="B24" s="342">
        <v>2057</v>
      </c>
    </row>
    <row r="25" s="331" customFormat="1" customHeight="1" spans="1:2">
      <c r="A25" s="341" t="s">
        <v>126</v>
      </c>
      <c r="B25" s="342">
        <v>5336</v>
      </c>
    </row>
    <row r="26" s="331" customFormat="1" customHeight="1" spans="1:2">
      <c r="A26" s="341" t="s">
        <v>127</v>
      </c>
      <c r="B26" s="342">
        <v>16200</v>
      </c>
    </row>
    <row r="27" s="331" customFormat="1" customHeight="1" spans="1:2">
      <c r="A27" s="341" t="s">
        <v>128</v>
      </c>
      <c r="B27" s="342">
        <v>500</v>
      </c>
    </row>
    <row r="28" s="331" customFormat="1" customHeight="1" spans="1:2">
      <c r="A28" s="341" t="s">
        <v>129</v>
      </c>
      <c r="B28" s="342">
        <v>0</v>
      </c>
    </row>
    <row r="29" s="331" customFormat="1" customHeight="1" spans="1:2">
      <c r="A29" s="341" t="s">
        <v>130</v>
      </c>
      <c r="B29" s="342">
        <v>105980</v>
      </c>
    </row>
    <row r="30" s="331" customFormat="1" customHeight="1" spans="1:2">
      <c r="A30" s="341" t="s">
        <v>131</v>
      </c>
      <c r="B30" s="342">
        <v>1000</v>
      </c>
    </row>
    <row r="31" s="331" customFormat="1" customHeight="1" spans="1:2">
      <c r="A31" s="264" t="s">
        <v>132</v>
      </c>
      <c r="B31" s="342">
        <v>0</v>
      </c>
    </row>
    <row r="32" s="331" customFormat="1" customHeight="1" spans="1:2">
      <c r="A32" s="264" t="s">
        <v>133</v>
      </c>
      <c r="B32" s="342">
        <v>303226</v>
      </c>
    </row>
    <row r="33" s="331" customFormat="1" customHeight="1" spans="1:2">
      <c r="A33" s="264" t="s">
        <v>134</v>
      </c>
      <c r="B33" s="342">
        <v>9659</v>
      </c>
    </row>
    <row r="34" customHeight="1" spans="1:2">
      <c r="A34" s="264" t="s">
        <v>135</v>
      </c>
      <c r="B34" s="342">
        <v>1359</v>
      </c>
    </row>
    <row r="35" customHeight="1" spans="1:2">
      <c r="A35" s="264" t="s">
        <v>136</v>
      </c>
      <c r="B35" s="342">
        <v>0</v>
      </c>
    </row>
    <row r="36" customHeight="1" spans="1:2">
      <c r="A36" s="264" t="s">
        <v>137</v>
      </c>
      <c r="B36" s="342">
        <v>0</v>
      </c>
    </row>
    <row r="37" customHeight="1" spans="1:2">
      <c r="A37" s="264" t="s">
        <v>138</v>
      </c>
      <c r="B37" s="342">
        <v>20700</v>
      </c>
    </row>
    <row r="38" customHeight="1" spans="1:2">
      <c r="A38" s="343" t="s">
        <v>139</v>
      </c>
      <c r="B38" s="344">
        <f>B5+B31+B32+B33+B34+B35+B36+B37</f>
        <v>1660999</v>
      </c>
    </row>
  </sheetData>
  <mergeCells count="1">
    <mergeCell ref="A2:B2"/>
  </mergeCells>
  <printOptions horizontalCentered="1"/>
  <pageMargins left="0.47" right="0.47" top="0.59" bottom="0.47" header="0.31" footer="0.31"/>
  <pageSetup paperSize="9" scale="80" orientation="portrait" horizontalDpi="600" vertic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9" tint="0.4"/>
  </sheetPr>
  <dimension ref="A1:U1275"/>
  <sheetViews>
    <sheetView workbookViewId="0">
      <pane ySplit="4" topLeftCell="A1259" activePane="bottomLeft" state="frozen"/>
      <selection/>
      <selection pane="bottomLeft" activeCell="M1275" sqref="M1275"/>
    </sheetView>
  </sheetViews>
  <sheetFormatPr defaultColWidth="9" defaultRowHeight="17" customHeight="1"/>
  <cols>
    <col min="1" max="1" width="17.375" style="252" customWidth="1"/>
    <col min="2" max="2" width="37.625" style="191" customWidth="1"/>
    <col min="3" max="3" width="16.375" style="306" customWidth="1"/>
    <col min="4" max="16384" width="9" style="191"/>
  </cols>
  <sheetData>
    <row r="1" customHeight="1" spans="1:1">
      <c r="A1" s="307" t="s">
        <v>140</v>
      </c>
    </row>
    <row r="2" s="191" customFormat="1" ht="19" customHeight="1" spans="1:3">
      <c r="A2" s="254" t="s">
        <v>141</v>
      </c>
      <c r="B2" s="254"/>
      <c r="C2" s="254"/>
    </row>
    <row r="3" s="305" customFormat="1" ht="21" customHeight="1" spans="1:21">
      <c r="A3" s="24"/>
      <c r="C3" s="308" t="s">
        <v>142</v>
      </c>
      <c r="D3" s="191"/>
      <c r="E3" s="191"/>
      <c r="F3" s="191"/>
      <c r="G3" s="191"/>
      <c r="H3" s="191"/>
      <c r="I3" s="191"/>
      <c r="J3" s="191"/>
      <c r="K3" s="191"/>
      <c r="L3" s="191"/>
      <c r="M3" s="191"/>
      <c r="N3" s="191"/>
      <c r="O3" s="191"/>
      <c r="P3" s="191"/>
      <c r="Q3" s="191"/>
      <c r="R3" s="191"/>
      <c r="S3" s="191"/>
      <c r="T3" s="191"/>
      <c r="U3" s="191"/>
    </row>
    <row r="4" s="305" customFormat="1" ht="21" customHeight="1" spans="1:21">
      <c r="A4" s="309" t="s">
        <v>143</v>
      </c>
      <c r="B4" s="310" t="s">
        <v>144</v>
      </c>
      <c r="C4" s="311" t="s">
        <v>145</v>
      </c>
      <c r="D4" s="191"/>
      <c r="E4" s="191"/>
      <c r="F4" s="191"/>
      <c r="G4" s="191"/>
      <c r="H4" s="191"/>
      <c r="I4" s="191"/>
      <c r="J4" s="191"/>
      <c r="K4" s="191"/>
      <c r="L4" s="191"/>
      <c r="M4" s="191"/>
      <c r="N4" s="191"/>
      <c r="O4" s="191"/>
      <c r="P4" s="191"/>
      <c r="Q4" s="191"/>
      <c r="R4" s="191"/>
      <c r="S4" s="191"/>
      <c r="T4" s="191"/>
      <c r="U4" s="191"/>
    </row>
    <row r="5" s="305" customFormat="1" ht="21" customHeight="1" spans="1:21">
      <c r="A5" s="312">
        <v>201</v>
      </c>
      <c r="B5" s="313" t="s">
        <v>146</v>
      </c>
      <c r="C5" s="314">
        <f>SUM(C6+C18+C27+C38+C49+C60+C71+C79+C88+C101+C110+C121+C133+C140+C148+C154+C161+C168+C175+C182+C189+C197+C203+C209+C216+C231)</f>
        <v>168090</v>
      </c>
      <c r="D5" s="191"/>
      <c r="E5" s="191"/>
      <c r="F5" s="191"/>
      <c r="G5" s="191"/>
      <c r="H5" s="191"/>
      <c r="I5" s="191"/>
      <c r="J5" s="191"/>
      <c r="K5" s="191"/>
      <c r="L5" s="191"/>
      <c r="M5" s="191"/>
      <c r="N5" s="191"/>
      <c r="O5" s="191"/>
      <c r="P5" s="191"/>
      <c r="Q5" s="191"/>
      <c r="R5" s="191"/>
      <c r="S5" s="191"/>
      <c r="T5" s="191"/>
      <c r="U5" s="191"/>
    </row>
    <row r="6" s="305" customFormat="1" ht="21" customHeight="1" spans="1:21">
      <c r="A6" s="312">
        <v>20101</v>
      </c>
      <c r="B6" s="315" t="s">
        <v>147</v>
      </c>
      <c r="C6" s="314">
        <f>SUM(C7:C17)</f>
        <v>1184</v>
      </c>
      <c r="D6" s="191"/>
      <c r="E6" s="191"/>
      <c r="F6" s="191"/>
      <c r="G6" s="191"/>
      <c r="H6" s="191"/>
      <c r="I6" s="191"/>
      <c r="J6" s="191"/>
      <c r="K6" s="191"/>
      <c r="L6" s="191"/>
      <c r="M6" s="191"/>
      <c r="N6" s="191"/>
      <c r="O6" s="191"/>
      <c r="P6" s="191"/>
      <c r="Q6" s="191"/>
      <c r="R6" s="191"/>
      <c r="S6" s="191"/>
      <c r="T6" s="191"/>
      <c r="U6" s="191"/>
    </row>
    <row r="7" s="305" customFormat="1" ht="21" customHeight="1" spans="1:21">
      <c r="A7" s="312">
        <v>2010101</v>
      </c>
      <c r="B7" s="315" t="s">
        <v>148</v>
      </c>
      <c r="C7" s="316">
        <v>834</v>
      </c>
      <c r="D7" s="191"/>
      <c r="E7" s="191"/>
      <c r="F7" s="191"/>
      <c r="G7" s="191"/>
      <c r="H7" s="191"/>
      <c r="I7" s="191"/>
      <c r="J7" s="191"/>
      <c r="K7" s="191"/>
      <c r="L7" s="191"/>
      <c r="M7" s="191"/>
      <c r="N7" s="191"/>
      <c r="O7" s="191"/>
      <c r="P7" s="191"/>
      <c r="Q7" s="191"/>
      <c r="R7" s="191"/>
      <c r="S7" s="191"/>
      <c r="T7" s="191"/>
      <c r="U7" s="191"/>
    </row>
    <row r="8" s="305" customFormat="1" ht="21" customHeight="1" spans="1:21">
      <c r="A8" s="312">
        <v>2010102</v>
      </c>
      <c r="B8" s="315" t="s">
        <v>149</v>
      </c>
      <c r="C8" s="317"/>
      <c r="D8" s="191"/>
      <c r="E8" s="191"/>
      <c r="F8" s="191"/>
      <c r="G8" s="191"/>
      <c r="H8" s="191"/>
      <c r="I8" s="191"/>
      <c r="J8" s="191"/>
      <c r="K8" s="191"/>
      <c r="L8" s="191"/>
      <c r="M8" s="191"/>
      <c r="N8" s="191"/>
      <c r="O8" s="191"/>
      <c r="P8" s="191"/>
      <c r="Q8" s="191"/>
      <c r="R8" s="191"/>
      <c r="S8" s="191"/>
      <c r="T8" s="191"/>
      <c r="U8" s="191"/>
    </row>
    <row r="9" s="305" customFormat="1" ht="21" customHeight="1" spans="1:21">
      <c r="A9" s="312">
        <v>2010103</v>
      </c>
      <c r="B9" s="318" t="s">
        <v>150</v>
      </c>
      <c r="C9" s="317"/>
      <c r="D9" s="191"/>
      <c r="E9" s="191"/>
      <c r="F9" s="191"/>
      <c r="G9" s="191"/>
      <c r="H9" s="191"/>
      <c r="I9" s="191"/>
      <c r="J9" s="191"/>
      <c r="K9" s="191"/>
      <c r="L9" s="191"/>
      <c r="M9" s="191"/>
      <c r="N9" s="191"/>
      <c r="O9" s="191"/>
      <c r="P9" s="191"/>
      <c r="Q9" s="191"/>
      <c r="R9" s="191"/>
      <c r="S9" s="191"/>
      <c r="T9" s="191"/>
      <c r="U9" s="191"/>
    </row>
    <row r="10" s="305" customFormat="1" ht="21" customHeight="1" spans="1:21">
      <c r="A10" s="312">
        <v>2010104</v>
      </c>
      <c r="B10" s="318" t="s">
        <v>151</v>
      </c>
      <c r="C10" s="316">
        <v>137</v>
      </c>
      <c r="D10" s="191"/>
      <c r="E10" s="191"/>
      <c r="F10" s="191"/>
      <c r="G10" s="191"/>
      <c r="H10" s="191"/>
      <c r="I10" s="191"/>
      <c r="J10" s="191"/>
      <c r="K10" s="191"/>
      <c r="L10" s="191"/>
      <c r="M10" s="191"/>
      <c r="N10" s="191"/>
      <c r="O10" s="191"/>
      <c r="P10" s="191"/>
      <c r="Q10" s="191"/>
      <c r="R10" s="191"/>
      <c r="S10" s="191"/>
      <c r="T10" s="191"/>
      <c r="U10" s="191"/>
    </row>
    <row r="11" s="305" customFormat="1" ht="21" customHeight="1" spans="1:21">
      <c r="A11" s="312">
        <v>2010105</v>
      </c>
      <c r="B11" s="318" t="s">
        <v>152</v>
      </c>
      <c r="C11" s="317"/>
      <c r="D11" s="191"/>
      <c r="E11" s="191"/>
      <c r="F11" s="191"/>
      <c r="G11" s="191"/>
      <c r="H11" s="191"/>
      <c r="I11" s="191"/>
      <c r="J11" s="191"/>
      <c r="K11" s="191"/>
      <c r="L11" s="191"/>
      <c r="M11" s="191"/>
      <c r="N11" s="191"/>
      <c r="O11" s="191"/>
      <c r="P11" s="191"/>
      <c r="Q11" s="191"/>
      <c r="R11" s="191"/>
      <c r="S11" s="191"/>
      <c r="T11" s="191"/>
      <c r="U11" s="191"/>
    </row>
    <row r="12" s="305" customFormat="1" ht="21" customHeight="1" spans="1:21">
      <c r="A12" s="312">
        <v>2010106</v>
      </c>
      <c r="B12" s="313" t="s">
        <v>153</v>
      </c>
      <c r="C12" s="317"/>
      <c r="D12" s="191"/>
      <c r="E12" s="191"/>
      <c r="F12" s="191"/>
      <c r="G12" s="191"/>
      <c r="H12" s="191"/>
      <c r="I12" s="191"/>
      <c r="J12" s="191"/>
      <c r="K12" s="191"/>
      <c r="L12" s="191"/>
      <c r="M12" s="191"/>
      <c r="N12" s="191"/>
      <c r="O12" s="191"/>
      <c r="P12" s="191"/>
      <c r="Q12" s="191"/>
      <c r="R12" s="191"/>
      <c r="S12" s="191"/>
      <c r="T12" s="191"/>
      <c r="U12" s="191"/>
    </row>
    <row r="13" s="305" customFormat="1" ht="21" customHeight="1" spans="1:21">
      <c r="A13" s="312">
        <v>2010107</v>
      </c>
      <c r="B13" s="313" t="s">
        <v>154</v>
      </c>
      <c r="C13" s="317"/>
      <c r="D13" s="191"/>
      <c r="E13" s="191"/>
      <c r="F13" s="191"/>
      <c r="G13" s="191"/>
      <c r="H13" s="191"/>
      <c r="I13" s="191"/>
      <c r="J13" s="191"/>
      <c r="K13" s="191"/>
      <c r="L13" s="191"/>
      <c r="M13" s="191"/>
      <c r="N13" s="191"/>
      <c r="O13" s="191"/>
      <c r="P13" s="191"/>
      <c r="Q13" s="191"/>
      <c r="R13" s="191"/>
      <c r="S13" s="191"/>
      <c r="T13" s="191"/>
      <c r="U13" s="191"/>
    </row>
    <row r="14" s="305" customFormat="1" ht="21" customHeight="1" spans="1:21">
      <c r="A14" s="312">
        <v>2010108</v>
      </c>
      <c r="B14" s="313" t="s">
        <v>155</v>
      </c>
      <c r="C14" s="316">
        <v>200</v>
      </c>
      <c r="D14" s="191"/>
      <c r="E14" s="191"/>
      <c r="F14" s="191"/>
      <c r="G14" s="191"/>
      <c r="H14" s="191"/>
      <c r="I14" s="191"/>
      <c r="J14" s="191"/>
      <c r="K14" s="191"/>
      <c r="L14" s="191"/>
      <c r="M14" s="191"/>
      <c r="N14" s="191"/>
      <c r="O14" s="191"/>
      <c r="P14" s="191"/>
      <c r="Q14" s="191"/>
      <c r="R14" s="191"/>
      <c r="S14" s="191"/>
      <c r="T14" s="191"/>
      <c r="U14" s="191"/>
    </row>
    <row r="15" s="305" customFormat="1" ht="21" customHeight="1" spans="1:21">
      <c r="A15" s="312">
        <v>2010109</v>
      </c>
      <c r="B15" s="313" t="s">
        <v>156</v>
      </c>
      <c r="C15" s="317"/>
      <c r="D15" s="191"/>
      <c r="E15" s="191"/>
      <c r="F15" s="191"/>
      <c r="G15" s="191"/>
      <c r="H15" s="191"/>
      <c r="I15" s="191"/>
      <c r="J15" s="191"/>
      <c r="K15" s="191"/>
      <c r="L15" s="191"/>
      <c r="M15" s="191"/>
      <c r="N15" s="191"/>
      <c r="O15" s="191"/>
      <c r="P15" s="191"/>
      <c r="Q15" s="191"/>
      <c r="R15" s="191"/>
      <c r="S15" s="191"/>
      <c r="T15" s="191"/>
      <c r="U15" s="191"/>
    </row>
    <row r="16" s="305" customFormat="1" ht="21" customHeight="1" spans="1:21">
      <c r="A16" s="312">
        <v>2010150</v>
      </c>
      <c r="B16" s="313" t="s">
        <v>157</v>
      </c>
      <c r="C16" s="317"/>
      <c r="D16" s="191"/>
      <c r="E16" s="191"/>
      <c r="F16" s="191"/>
      <c r="G16" s="191"/>
      <c r="H16" s="191"/>
      <c r="I16" s="191"/>
      <c r="J16" s="191"/>
      <c r="K16" s="191"/>
      <c r="L16" s="191"/>
      <c r="M16" s="191"/>
      <c r="N16" s="191"/>
      <c r="O16" s="191"/>
      <c r="P16" s="191"/>
      <c r="Q16" s="191"/>
      <c r="R16" s="191"/>
      <c r="S16" s="191"/>
      <c r="T16" s="191"/>
      <c r="U16" s="191"/>
    </row>
    <row r="17" s="305" customFormat="1" ht="21" customHeight="1" spans="1:21">
      <c r="A17" s="312">
        <v>2010199</v>
      </c>
      <c r="B17" s="313" t="s">
        <v>158</v>
      </c>
      <c r="C17" s="316">
        <v>13</v>
      </c>
      <c r="D17" s="191"/>
      <c r="E17" s="191"/>
      <c r="F17" s="191"/>
      <c r="G17" s="191"/>
      <c r="H17" s="191"/>
      <c r="I17" s="191"/>
      <c r="J17" s="191"/>
      <c r="K17" s="191"/>
      <c r="L17" s="191"/>
      <c r="M17" s="191"/>
      <c r="N17" s="191"/>
      <c r="O17" s="191"/>
      <c r="P17" s="191"/>
      <c r="Q17" s="191"/>
      <c r="R17" s="191"/>
      <c r="S17" s="191"/>
      <c r="T17" s="191"/>
      <c r="U17" s="191"/>
    </row>
    <row r="18" s="305" customFormat="1" ht="21" customHeight="1" spans="1:21">
      <c r="A18" s="312">
        <v>20102</v>
      </c>
      <c r="B18" s="315" t="s">
        <v>159</v>
      </c>
      <c r="C18" s="314">
        <f>SUM(C19:C26)</f>
        <v>909</v>
      </c>
      <c r="D18" s="191"/>
      <c r="E18" s="191"/>
      <c r="F18" s="191"/>
      <c r="G18" s="191"/>
      <c r="H18" s="191"/>
      <c r="I18" s="191"/>
      <c r="J18" s="191"/>
      <c r="K18" s="191"/>
      <c r="L18" s="191"/>
      <c r="M18" s="191"/>
      <c r="N18" s="191"/>
      <c r="O18" s="191"/>
      <c r="P18" s="191"/>
      <c r="Q18" s="191"/>
      <c r="R18" s="191"/>
      <c r="S18" s="191"/>
      <c r="T18" s="191"/>
      <c r="U18" s="191"/>
    </row>
    <row r="19" s="305" customFormat="1" ht="21" customHeight="1" spans="1:3">
      <c r="A19" s="312">
        <v>2010201</v>
      </c>
      <c r="B19" s="315" t="s">
        <v>148</v>
      </c>
      <c r="C19" s="316">
        <v>641</v>
      </c>
    </row>
    <row r="20" s="305" customFormat="1" ht="21" customHeight="1" spans="1:3">
      <c r="A20" s="312">
        <v>2010202</v>
      </c>
      <c r="B20" s="315" t="s">
        <v>149</v>
      </c>
      <c r="C20" s="317"/>
    </row>
    <row r="21" s="305" customFormat="1" ht="21" customHeight="1" spans="1:3">
      <c r="A21" s="312">
        <v>2010203</v>
      </c>
      <c r="B21" s="318" t="s">
        <v>150</v>
      </c>
      <c r="C21" s="316">
        <v>28</v>
      </c>
    </row>
    <row r="22" s="305" customFormat="1" ht="21" customHeight="1" spans="1:3">
      <c r="A22" s="312">
        <v>2010204</v>
      </c>
      <c r="B22" s="318" t="s">
        <v>160</v>
      </c>
      <c r="C22" s="316">
        <v>129</v>
      </c>
    </row>
    <row r="23" s="305" customFormat="1" ht="21" customHeight="1" spans="1:3">
      <c r="A23" s="312">
        <v>2010205</v>
      </c>
      <c r="B23" s="318" t="s">
        <v>161</v>
      </c>
      <c r="C23" s="316">
        <v>33</v>
      </c>
    </row>
    <row r="24" s="305" customFormat="1" ht="21" customHeight="1" spans="1:3">
      <c r="A24" s="312">
        <v>2010206</v>
      </c>
      <c r="B24" s="318" t="s">
        <v>162</v>
      </c>
      <c r="C24" s="317"/>
    </row>
    <row r="25" s="305" customFormat="1" ht="21" customHeight="1" spans="1:3">
      <c r="A25" s="312">
        <v>2010250</v>
      </c>
      <c r="B25" s="318" t="s">
        <v>157</v>
      </c>
      <c r="C25" s="317"/>
    </row>
    <row r="26" s="305" customFormat="1" ht="21" customHeight="1" spans="1:3">
      <c r="A26" s="312">
        <v>2010299</v>
      </c>
      <c r="B26" s="318" t="s">
        <v>163</v>
      </c>
      <c r="C26" s="316">
        <v>78</v>
      </c>
    </row>
    <row r="27" s="305" customFormat="1" ht="21" customHeight="1" spans="1:3">
      <c r="A27" s="312">
        <v>20103</v>
      </c>
      <c r="B27" s="315" t="s">
        <v>164</v>
      </c>
      <c r="C27" s="314">
        <f>SUM(C28:C37)</f>
        <v>51439</v>
      </c>
    </row>
    <row r="28" s="305" customFormat="1" ht="21" customHeight="1" spans="1:3">
      <c r="A28" s="312">
        <v>2010301</v>
      </c>
      <c r="B28" s="315" t="s">
        <v>148</v>
      </c>
      <c r="C28" s="316">
        <v>31476</v>
      </c>
    </row>
    <row r="29" s="305" customFormat="1" ht="21" customHeight="1" spans="1:3">
      <c r="A29" s="312">
        <v>2010302</v>
      </c>
      <c r="B29" s="315" t="s">
        <v>149</v>
      </c>
      <c r="C29" s="316">
        <v>709</v>
      </c>
    </row>
    <row r="30" s="305" customFormat="1" ht="21" customHeight="1" spans="1:3">
      <c r="A30" s="312">
        <v>2010303</v>
      </c>
      <c r="B30" s="318" t="s">
        <v>150</v>
      </c>
      <c r="C30" s="317"/>
    </row>
    <row r="31" s="305" customFormat="1" ht="21" customHeight="1" spans="1:3">
      <c r="A31" s="312">
        <v>2010304</v>
      </c>
      <c r="B31" s="318" t="s">
        <v>165</v>
      </c>
      <c r="C31" s="317"/>
    </row>
    <row r="32" s="305" customFormat="1" ht="21" customHeight="1" spans="1:3">
      <c r="A32" s="312">
        <v>2010305</v>
      </c>
      <c r="B32" s="318" t="s">
        <v>166</v>
      </c>
      <c r="C32" s="316">
        <v>505</v>
      </c>
    </row>
    <row r="33" s="305" customFormat="1" ht="21" customHeight="1" spans="1:3">
      <c r="A33" s="312">
        <v>2010306</v>
      </c>
      <c r="B33" s="315" t="s">
        <v>167</v>
      </c>
      <c r="C33" s="316">
        <v>2541</v>
      </c>
    </row>
    <row r="34" s="305" customFormat="1" ht="21" customHeight="1" spans="1:3">
      <c r="A34" s="312">
        <v>2010308</v>
      </c>
      <c r="B34" s="315" t="s">
        <v>168</v>
      </c>
      <c r="C34" s="317">
        <v>388</v>
      </c>
    </row>
    <row r="35" s="305" customFormat="1" ht="21" customHeight="1" spans="1:3">
      <c r="A35" s="312">
        <v>2010309</v>
      </c>
      <c r="B35" s="318" t="s">
        <v>169</v>
      </c>
      <c r="C35" s="317"/>
    </row>
    <row r="36" s="305" customFormat="1" ht="21" customHeight="1" spans="1:3">
      <c r="A36" s="312">
        <v>2010350</v>
      </c>
      <c r="B36" s="318" t="s">
        <v>157</v>
      </c>
      <c r="C36" s="316">
        <v>353</v>
      </c>
    </row>
    <row r="37" s="305" customFormat="1" ht="21" customHeight="1" spans="1:3">
      <c r="A37" s="312">
        <v>2010399</v>
      </c>
      <c r="B37" s="318" t="s">
        <v>170</v>
      </c>
      <c r="C37" s="316">
        <v>15467</v>
      </c>
    </row>
    <row r="38" s="305" customFormat="1" ht="21" customHeight="1" spans="1:3">
      <c r="A38" s="312">
        <v>20104</v>
      </c>
      <c r="B38" s="315" t="s">
        <v>171</v>
      </c>
      <c r="C38" s="314">
        <f>SUM(C39:C48)</f>
        <v>1254</v>
      </c>
    </row>
    <row r="39" s="305" customFormat="1" ht="21" customHeight="1" spans="1:3">
      <c r="A39" s="312">
        <v>2010401</v>
      </c>
      <c r="B39" s="315" t="s">
        <v>148</v>
      </c>
      <c r="C39" s="316">
        <v>1121</v>
      </c>
    </row>
    <row r="40" s="305" customFormat="1" ht="21" customHeight="1" spans="1:3">
      <c r="A40" s="312">
        <v>2010402</v>
      </c>
      <c r="B40" s="315" t="s">
        <v>149</v>
      </c>
      <c r="C40" s="317"/>
    </row>
    <row r="41" s="305" customFormat="1" ht="21" customHeight="1" spans="1:3">
      <c r="A41" s="312">
        <v>2010403</v>
      </c>
      <c r="B41" s="318" t="s">
        <v>150</v>
      </c>
      <c r="C41" s="317"/>
    </row>
    <row r="42" s="305" customFormat="1" ht="21" customHeight="1" spans="1:3">
      <c r="A42" s="312">
        <v>2010404</v>
      </c>
      <c r="B42" s="318" t="s">
        <v>172</v>
      </c>
      <c r="C42" s="317"/>
    </row>
    <row r="43" s="305" customFormat="1" ht="21" customHeight="1" spans="1:3">
      <c r="A43" s="312">
        <v>2010405</v>
      </c>
      <c r="B43" s="318" t="s">
        <v>173</v>
      </c>
      <c r="C43" s="317"/>
    </row>
    <row r="44" s="305" customFormat="1" ht="21" customHeight="1" spans="1:3">
      <c r="A44" s="312">
        <v>2010406</v>
      </c>
      <c r="B44" s="315" t="s">
        <v>174</v>
      </c>
      <c r="C44" s="317"/>
    </row>
    <row r="45" s="305" customFormat="1" ht="21" customHeight="1" spans="1:3">
      <c r="A45" s="312">
        <v>2010407</v>
      </c>
      <c r="B45" s="315" t="s">
        <v>175</v>
      </c>
      <c r="C45" s="317"/>
    </row>
    <row r="46" s="305" customFormat="1" ht="21" customHeight="1" spans="1:3">
      <c r="A46" s="312">
        <v>2010408</v>
      </c>
      <c r="B46" s="315" t="s">
        <v>176</v>
      </c>
      <c r="C46" s="317"/>
    </row>
    <row r="47" s="305" customFormat="1" ht="21" customHeight="1" spans="1:3">
      <c r="A47" s="312">
        <v>2010450</v>
      </c>
      <c r="B47" s="315" t="s">
        <v>157</v>
      </c>
      <c r="C47" s="316">
        <v>133</v>
      </c>
    </row>
    <row r="48" s="305" customFormat="1" ht="21" customHeight="1" spans="1:3">
      <c r="A48" s="312">
        <v>2010499</v>
      </c>
      <c r="B48" s="318" t="s">
        <v>177</v>
      </c>
      <c r="C48" s="317"/>
    </row>
    <row r="49" s="305" customFormat="1" ht="21" customHeight="1" spans="1:3">
      <c r="A49" s="312">
        <v>20105</v>
      </c>
      <c r="B49" s="318" t="s">
        <v>178</v>
      </c>
      <c r="C49" s="314">
        <f>SUM(C50:C59)</f>
        <v>985</v>
      </c>
    </row>
    <row r="50" s="305" customFormat="1" ht="21" customHeight="1" spans="1:3">
      <c r="A50" s="312">
        <v>2010501</v>
      </c>
      <c r="B50" s="318" t="s">
        <v>148</v>
      </c>
      <c r="C50" s="316">
        <v>378</v>
      </c>
    </row>
    <row r="51" s="305" customFormat="1" ht="21" customHeight="1" spans="1:3">
      <c r="A51" s="312">
        <v>2010502</v>
      </c>
      <c r="B51" s="313" t="s">
        <v>149</v>
      </c>
      <c r="C51" s="317"/>
    </row>
    <row r="52" s="305" customFormat="1" ht="21" customHeight="1" spans="1:3">
      <c r="A52" s="312">
        <v>2010503</v>
      </c>
      <c r="B52" s="315" t="s">
        <v>150</v>
      </c>
      <c r="C52" s="317"/>
    </row>
    <row r="53" s="305" customFormat="1" ht="21" customHeight="1" spans="1:3">
      <c r="A53" s="312">
        <v>2010504</v>
      </c>
      <c r="B53" s="315" t="s">
        <v>179</v>
      </c>
      <c r="C53" s="317"/>
    </row>
    <row r="54" s="305" customFormat="1" ht="21" customHeight="1" spans="1:3">
      <c r="A54" s="312">
        <v>2010505</v>
      </c>
      <c r="B54" s="315" t="s">
        <v>180</v>
      </c>
      <c r="C54" s="317"/>
    </row>
    <row r="55" s="305" customFormat="1" ht="21" customHeight="1" spans="1:3">
      <c r="A55" s="312">
        <v>2010506</v>
      </c>
      <c r="B55" s="318" t="s">
        <v>181</v>
      </c>
      <c r="C55" s="317"/>
    </row>
    <row r="56" s="305" customFormat="1" ht="21" customHeight="1" spans="1:3">
      <c r="A56" s="312">
        <v>2010507</v>
      </c>
      <c r="B56" s="318" t="s">
        <v>182</v>
      </c>
      <c r="C56" s="316">
        <v>337</v>
      </c>
    </row>
    <row r="57" s="305" customFormat="1" ht="21" customHeight="1" spans="1:3">
      <c r="A57" s="312">
        <v>2010508</v>
      </c>
      <c r="B57" s="318" t="s">
        <v>183</v>
      </c>
      <c r="C57" s="316">
        <v>270</v>
      </c>
    </row>
    <row r="58" s="305" customFormat="1" ht="21" customHeight="1" spans="1:3">
      <c r="A58" s="312">
        <v>2010550</v>
      </c>
      <c r="B58" s="315" t="s">
        <v>157</v>
      </c>
      <c r="C58" s="317"/>
    </row>
    <row r="59" s="305" customFormat="1" ht="21" customHeight="1" spans="1:3">
      <c r="A59" s="312">
        <v>2010599</v>
      </c>
      <c r="B59" s="318" t="s">
        <v>184</v>
      </c>
      <c r="C59" s="317"/>
    </row>
    <row r="60" s="305" customFormat="1" ht="21" customHeight="1" spans="1:3">
      <c r="A60" s="312">
        <v>20106</v>
      </c>
      <c r="B60" s="315" t="s">
        <v>185</v>
      </c>
      <c r="C60" s="314">
        <f>SUM(C61:C70)</f>
        <v>32552</v>
      </c>
    </row>
    <row r="61" s="305" customFormat="1" ht="21" customHeight="1" spans="1:3">
      <c r="A61" s="312">
        <v>2010601</v>
      </c>
      <c r="B61" s="318" t="s">
        <v>148</v>
      </c>
      <c r="C61" s="316">
        <v>2097</v>
      </c>
    </row>
    <row r="62" s="305" customFormat="1" ht="21" customHeight="1" spans="1:3">
      <c r="A62" s="312">
        <v>2010602</v>
      </c>
      <c r="B62" s="313" t="s">
        <v>149</v>
      </c>
      <c r="C62" s="317"/>
    </row>
    <row r="63" s="305" customFormat="1" ht="21" customHeight="1" spans="1:3">
      <c r="A63" s="312">
        <v>2010603</v>
      </c>
      <c r="B63" s="313" t="s">
        <v>150</v>
      </c>
      <c r="C63" s="317"/>
    </row>
    <row r="64" s="305" customFormat="1" ht="21" customHeight="1" spans="1:3">
      <c r="A64" s="312">
        <v>2010604</v>
      </c>
      <c r="B64" s="313" t="s">
        <v>186</v>
      </c>
      <c r="C64" s="317"/>
    </row>
    <row r="65" s="305" customFormat="1" ht="21" customHeight="1" spans="1:3">
      <c r="A65" s="312">
        <v>2010605</v>
      </c>
      <c r="B65" s="313" t="s">
        <v>187</v>
      </c>
      <c r="C65" s="317"/>
    </row>
    <row r="66" s="305" customFormat="1" ht="21" customHeight="1" spans="1:3">
      <c r="A66" s="312">
        <v>2010606</v>
      </c>
      <c r="B66" s="313" t="s">
        <v>188</v>
      </c>
      <c r="C66" s="317"/>
    </row>
    <row r="67" s="305" customFormat="1" ht="21" customHeight="1" spans="1:3">
      <c r="A67" s="312">
        <v>2010607</v>
      </c>
      <c r="B67" s="315" t="s">
        <v>189</v>
      </c>
      <c r="C67" s="317"/>
    </row>
    <row r="68" s="305" customFormat="1" ht="21" customHeight="1" spans="1:3">
      <c r="A68" s="312">
        <v>2010608</v>
      </c>
      <c r="B68" s="318" t="s">
        <v>190</v>
      </c>
      <c r="C68" s="317"/>
    </row>
    <row r="69" s="305" customFormat="1" ht="21" customHeight="1" spans="1:3">
      <c r="A69" s="312">
        <v>2010650</v>
      </c>
      <c r="B69" s="318" t="s">
        <v>157</v>
      </c>
      <c r="C69" s="316">
        <v>399</v>
      </c>
    </row>
    <row r="70" s="305" customFormat="1" ht="21" customHeight="1" spans="1:3">
      <c r="A70" s="312">
        <v>2010699</v>
      </c>
      <c r="B70" s="318" t="s">
        <v>191</v>
      </c>
      <c r="C70" s="316">
        <v>30056</v>
      </c>
    </row>
    <row r="71" s="305" customFormat="1" ht="21" customHeight="1" spans="1:3">
      <c r="A71" s="312">
        <v>20107</v>
      </c>
      <c r="B71" s="315" t="s">
        <v>192</v>
      </c>
      <c r="C71" s="314">
        <f>SUM(C72:C78)</f>
        <v>3500</v>
      </c>
    </row>
    <row r="72" s="305" customFormat="1" ht="21" customHeight="1" spans="1:3">
      <c r="A72" s="312">
        <v>2010701</v>
      </c>
      <c r="B72" s="315" t="s">
        <v>148</v>
      </c>
      <c r="C72" s="317"/>
    </row>
    <row r="73" s="305" customFormat="1" ht="21" customHeight="1" spans="1:3">
      <c r="A73" s="312">
        <v>2010702</v>
      </c>
      <c r="B73" s="315" t="s">
        <v>149</v>
      </c>
      <c r="C73" s="317"/>
    </row>
    <row r="74" s="305" customFormat="1" ht="21" customHeight="1" spans="1:3">
      <c r="A74" s="312">
        <v>2010703</v>
      </c>
      <c r="B74" s="318" t="s">
        <v>150</v>
      </c>
      <c r="C74" s="317"/>
    </row>
    <row r="75" s="305" customFormat="1" ht="21" customHeight="1" spans="1:3">
      <c r="A75" s="312">
        <v>2010709</v>
      </c>
      <c r="B75" s="315" t="s">
        <v>189</v>
      </c>
      <c r="C75" s="317"/>
    </row>
    <row r="76" s="305" customFormat="1" ht="21" customHeight="1" spans="1:3">
      <c r="A76" s="312">
        <v>2010710</v>
      </c>
      <c r="B76" s="318" t="s">
        <v>193</v>
      </c>
      <c r="C76" s="317"/>
    </row>
    <row r="77" s="305" customFormat="1" ht="21" customHeight="1" spans="1:3">
      <c r="A77" s="312">
        <v>2010750</v>
      </c>
      <c r="B77" s="318" t="s">
        <v>157</v>
      </c>
      <c r="C77" s="317"/>
    </row>
    <row r="78" s="305" customFormat="1" ht="21" customHeight="1" spans="1:3">
      <c r="A78" s="312">
        <v>2010799</v>
      </c>
      <c r="B78" s="318" t="s">
        <v>194</v>
      </c>
      <c r="C78" s="316">
        <v>3500</v>
      </c>
    </row>
    <row r="79" s="305" customFormat="1" ht="21" customHeight="1" spans="1:3">
      <c r="A79" s="312">
        <v>20108</v>
      </c>
      <c r="B79" s="318" t="s">
        <v>195</v>
      </c>
      <c r="C79" s="314">
        <f>SUM(C80:C87)</f>
        <v>1249</v>
      </c>
    </row>
    <row r="80" s="305" customFormat="1" ht="21" customHeight="1" spans="1:3">
      <c r="A80" s="312">
        <v>2010801</v>
      </c>
      <c r="B80" s="315" t="s">
        <v>148</v>
      </c>
      <c r="C80" s="316">
        <v>609</v>
      </c>
    </row>
    <row r="81" s="305" customFormat="1" ht="21" customHeight="1" spans="1:3">
      <c r="A81" s="312">
        <v>2010802</v>
      </c>
      <c r="B81" s="315" t="s">
        <v>149</v>
      </c>
      <c r="C81" s="317"/>
    </row>
    <row r="82" s="305" customFormat="1" ht="21" customHeight="1" spans="1:3">
      <c r="A82" s="312">
        <v>2010803</v>
      </c>
      <c r="B82" s="315" t="s">
        <v>150</v>
      </c>
      <c r="C82" s="317"/>
    </row>
    <row r="83" s="305" customFormat="1" ht="21" customHeight="1" spans="1:3">
      <c r="A83" s="312">
        <v>2010804</v>
      </c>
      <c r="B83" s="318" t="s">
        <v>196</v>
      </c>
      <c r="C83" s="316">
        <v>410</v>
      </c>
    </row>
    <row r="84" s="305" customFormat="1" ht="21" customHeight="1" spans="1:3">
      <c r="A84" s="312">
        <v>2010805</v>
      </c>
      <c r="B84" s="318" t="s">
        <v>197</v>
      </c>
      <c r="C84" s="317"/>
    </row>
    <row r="85" s="305" customFormat="1" ht="21" customHeight="1" spans="1:3">
      <c r="A85" s="312">
        <v>2010806</v>
      </c>
      <c r="B85" s="318" t="s">
        <v>189</v>
      </c>
      <c r="C85" s="316">
        <v>126</v>
      </c>
    </row>
    <row r="86" s="305" customFormat="1" ht="21" customHeight="1" spans="1:3">
      <c r="A86" s="312">
        <v>2010850</v>
      </c>
      <c r="B86" s="318" t="s">
        <v>157</v>
      </c>
      <c r="C86" s="316">
        <v>104</v>
      </c>
    </row>
    <row r="87" s="305" customFormat="1" ht="21" customHeight="1" spans="1:3">
      <c r="A87" s="312">
        <v>2010899</v>
      </c>
      <c r="B87" s="313" t="s">
        <v>198</v>
      </c>
      <c r="C87" s="317"/>
    </row>
    <row r="88" s="305" customFormat="1" ht="21" customHeight="1" spans="1:3">
      <c r="A88" s="312">
        <v>20109</v>
      </c>
      <c r="B88" s="315" t="s">
        <v>199</v>
      </c>
      <c r="C88" s="314">
        <f>SUM(C89:C100)</f>
        <v>0</v>
      </c>
    </row>
    <row r="89" s="305" customFormat="1" ht="21" customHeight="1" spans="1:3">
      <c r="A89" s="312">
        <v>2010901</v>
      </c>
      <c r="B89" s="315" t="s">
        <v>148</v>
      </c>
      <c r="C89" s="317"/>
    </row>
    <row r="90" s="305" customFormat="1" ht="21" customHeight="1" spans="1:3">
      <c r="A90" s="312">
        <v>2010902</v>
      </c>
      <c r="B90" s="318" t="s">
        <v>149</v>
      </c>
      <c r="C90" s="317"/>
    </row>
    <row r="91" s="305" customFormat="1" ht="21" customHeight="1" spans="1:3">
      <c r="A91" s="312">
        <v>2010903</v>
      </c>
      <c r="B91" s="318" t="s">
        <v>150</v>
      </c>
      <c r="C91" s="317"/>
    </row>
    <row r="92" s="305" customFormat="1" ht="21" customHeight="1" spans="1:3">
      <c r="A92" s="312">
        <v>2010905</v>
      </c>
      <c r="B92" s="315" t="s">
        <v>200</v>
      </c>
      <c r="C92" s="317"/>
    </row>
    <row r="93" s="305" customFormat="1" ht="21" customHeight="1" spans="1:3">
      <c r="A93" s="312">
        <v>2010907</v>
      </c>
      <c r="B93" s="315" t="s">
        <v>201</v>
      </c>
      <c r="C93" s="317"/>
    </row>
    <row r="94" s="305" customFormat="1" ht="21" customHeight="1" spans="1:3">
      <c r="A94" s="312">
        <v>2010908</v>
      </c>
      <c r="B94" s="315" t="s">
        <v>189</v>
      </c>
      <c r="C94" s="317"/>
    </row>
    <row r="95" s="305" customFormat="1" ht="21" customHeight="1" spans="1:3">
      <c r="A95" s="312">
        <v>2010909</v>
      </c>
      <c r="B95" s="315" t="s">
        <v>202</v>
      </c>
      <c r="C95" s="317"/>
    </row>
    <row r="96" s="305" customFormat="1" ht="21" customHeight="1" spans="1:3">
      <c r="A96" s="312">
        <v>2010910</v>
      </c>
      <c r="B96" s="315" t="s">
        <v>203</v>
      </c>
      <c r="C96" s="317"/>
    </row>
    <row r="97" s="305" customFormat="1" ht="21" customHeight="1" spans="1:3">
      <c r="A97" s="312">
        <v>2010911</v>
      </c>
      <c r="B97" s="315" t="s">
        <v>204</v>
      </c>
      <c r="C97" s="317"/>
    </row>
    <row r="98" s="305" customFormat="1" ht="21" customHeight="1" spans="1:3">
      <c r="A98" s="312">
        <v>2010912</v>
      </c>
      <c r="B98" s="315" t="s">
        <v>205</v>
      </c>
      <c r="C98" s="317"/>
    </row>
    <row r="99" s="305" customFormat="1" ht="21" customHeight="1" spans="1:3">
      <c r="A99" s="312">
        <v>2010950</v>
      </c>
      <c r="B99" s="318" t="s">
        <v>157</v>
      </c>
      <c r="C99" s="317"/>
    </row>
    <row r="100" s="305" customFormat="1" ht="21" customHeight="1" spans="1:3">
      <c r="A100" s="312">
        <v>2010999</v>
      </c>
      <c r="B100" s="318" t="s">
        <v>206</v>
      </c>
      <c r="C100" s="317"/>
    </row>
    <row r="101" s="305" customFormat="1" ht="21" customHeight="1" spans="1:3">
      <c r="A101" s="312">
        <v>20111</v>
      </c>
      <c r="B101" s="313" t="s">
        <v>207</v>
      </c>
      <c r="C101" s="314">
        <f>SUM(C102:C109)</f>
        <v>2371</v>
      </c>
    </row>
    <row r="102" s="305" customFormat="1" ht="21" customHeight="1" spans="1:3">
      <c r="A102" s="312">
        <v>2011101</v>
      </c>
      <c r="B102" s="315" t="s">
        <v>148</v>
      </c>
      <c r="C102" s="316">
        <v>1122</v>
      </c>
    </row>
    <row r="103" s="305" customFormat="1" ht="21" customHeight="1" spans="1:3">
      <c r="A103" s="312">
        <v>2011102</v>
      </c>
      <c r="B103" s="315" t="s">
        <v>149</v>
      </c>
      <c r="C103" s="317"/>
    </row>
    <row r="104" s="305" customFormat="1" ht="21" customHeight="1" spans="1:3">
      <c r="A104" s="312">
        <v>2011103</v>
      </c>
      <c r="B104" s="315" t="s">
        <v>150</v>
      </c>
      <c r="C104" s="317"/>
    </row>
    <row r="105" s="305" customFormat="1" ht="21" customHeight="1" spans="1:3">
      <c r="A105" s="312">
        <v>2011104</v>
      </c>
      <c r="B105" s="318" t="s">
        <v>208</v>
      </c>
      <c r="C105" s="317"/>
    </row>
    <row r="106" s="305" customFormat="1" ht="21" customHeight="1" spans="1:3">
      <c r="A106" s="312">
        <v>2011105</v>
      </c>
      <c r="B106" s="318" t="s">
        <v>209</v>
      </c>
      <c r="C106" s="316">
        <v>15</v>
      </c>
    </row>
    <row r="107" s="305" customFormat="1" ht="21" customHeight="1" spans="1:3">
      <c r="A107" s="312">
        <v>2011106</v>
      </c>
      <c r="B107" s="318" t="s">
        <v>210</v>
      </c>
      <c r="C107" s="316">
        <v>285</v>
      </c>
    </row>
    <row r="108" s="305" customFormat="1" ht="21" customHeight="1" spans="1:3">
      <c r="A108" s="312">
        <v>2011150</v>
      </c>
      <c r="B108" s="315" t="s">
        <v>157</v>
      </c>
      <c r="C108" s="317"/>
    </row>
    <row r="109" s="305" customFormat="1" ht="21" customHeight="1" spans="1:3">
      <c r="A109" s="312">
        <v>2011199</v>
      </c>
      <c r="B109" s="315" t="s">
        <v>211</v>
      </c>
      <c r="C109" s="316">
        <v>949</v>
      </c>
    </row>
    <row r="110" s="305" customFormat="1" ht="21" customHeight="1" spans="1:3">
      <c r="A110" s="312">
        <v>20113</v>
      </c>
      <c r="B110" s="313" t="s">
        <v>212</v>
      </c>
      <c r="C110" s="314">
        <f>SUM(C111:C120)</f>
        <v>50852</v>
      </c>
    </row>
    <row r="111" s="305" customFormat="1" ht="21" customHeight="1" spans="1:3">
      <c r="A111" s="312">
        <v>2011301</v>
      </c>
      <c r="B111" s="315" t="s">
        <v>148</v>
      </c>
      <c r="C111" s="316">
        <v>668</v>
      </c>
    </row>
    <row r="112" s="305" customFormat="1" ht="21" customHeight="1" spans="1:3">
      <c r="A112" s="312">
        <v>2011302</v>
      </c>
      <c r="B112" s="315" t="s">
        <v>149</v>
      </c>
      <c r="C112" s="317"/>
    </row>
    <row r="113" s="305" customFormat="1" ht="21" customHeight="1" spans="1:3">
      <c r="A113" s="312">
        <v>2011303</v>
      </c>
      <c r="B113" s="315" t="s">
        <v>150</v>
      </c>
      <c r="C113" s="317"/>
    </row>
    <row r="114" s="305" customFormat="1" ht="21" customHeight="1" spans="1:3">
      <c r="A114" s="312">
        <v>2011304</v>
      </c>
      <c r="B114" s="318" t="s">
        <v>213</v>
      </c>
      <c r="C114" s="317"/>
    </row>
    <row r="115" s="305" customFormat="1" ht="21" customHeight="1" spans="1:3">
      <c r="A115" s="312">
        <v>2011305</v>
      </c>
      <c r="B115" s="318" t="s">
        <v>214</v>
      </c>
      <c r="C115" s="317"/>
    </row>
    <row r="116" s="305" customFormat="1" ht="21" customHeight="1" spans="1:3">
      <c r="A116" s="312">
        <v>2011306</v>
      </c>
      <c r="B116" s="318" t="s">
        <v>215</v>
      </c>
      <c r="C116" s="317"/>
    </row>
    <row r="117" s="305" customFormat="1" ht="21" customHeight="1" spans="1:3">
      <c r="A117" s="312">
        <v>2011307</v>
      </c>
      <c r="B117" s="315" t="s">
        <v>216</v>
      </c>
      <c r="C117" s="317"/>
    </row>
    <row r="118" s="305" customFormat="1" ht="21" customHeight="1" spans="1:3">
      <c r="A118" s="312">
        <v>2011308</v>
      </c>
      <c r="B118" s="315" t="s">
        <v>217</v>
      </c>
      <c r="C118" s="316">
        <v>50028</v>
      </c>
    </row>
    <row r="119" s="305" customFormat="1" ht="21" customHeight="1" spans="1:3">
      <c r="A119" s="312">
        <v>2011350</v>
      </c>
      <c r="B119" s="315" t="s">
        <v>157</v>
      </c>
      <c r="C119" s="317"/>
    </row>
    <row r="120" s="305" customFormat="1" ht="21" customHeight="1" spans="1:3">
      <c r="A120" s="312">
        <v>2011399</v>
      </c>
      <c r="B120" s="318" t="s">
        <v>218</v>
      </c>
      <c r="C120" s="316">
        <v>156</v>
      </c>
    </row>
    <row r="121" s="305" customFormat="1" ht="21" customHeight="1" spans="1:3">
      <c r="A121" s="312">
        <v>20114</v>
      </c>
      <c r="B121" s="318" t="s">
        <v>219</v>
      </c>
      <c r="C121" s="314">
        <f>SUM(C122:C132)</f>
        <v>0</v>
      </c>
    </row>
    <row r="122" s="305" customFormat="1" ht="21" customHeight="1" spans="1:3">
      <c r="A122" s="312">
        <v>2011401</v>
      </c>
      <c r="B122" s="318" t="s">
        <v>148</v>
      </c>
      <c r="C122" s="317"/>
    </row>
    <row r="123" s="305" customFormat="1" ht="21" customHeight="1" spans="1:3">
      <c r="A123" s="312">
        <v>2011402</v>
      </c>
      <c r="B123" s="313" t="s">
        <v>149</v>
      </c>
      <c r="C123" s="317"/>
    </row>
    <row r="124" s="305" customFormat="1" ht="21" customHeight="1" spans="1:3">
      <c r="A124" s="312">
        <v>2011403</v>
      </c>
      <c r="B124" s="315" t="s">
        <v>150</v>
      </c>
      <c r="C124" s="317"/>
    </row>
    <row r="125" s="305" customFormat="1" ht="21" customHeight="1" spans="1:3">
      <c r="A125" s="312">
        <v>2011404</v>
      </c>
      <c r="B125" s="315" t="s">
        <v>220</v>
      </c>
      <c r="C125" s="317"/>
    </row>
    <row r="126" s="305" customFormat="1" ht="21" customHeight="1" spans="1:3">
      <c r="A126" s="312">
        <v>2011405</v>
      </c>
      <c r="B126" s="315" t="s">
        <v>221</v>
      </c>
      <c r="C126" s="317"/>
    </row>
    <row r="127" s="305" customFormat="1" ht="21" customHeight="1" spans="1:3">
      <c r="A127" s="312">
        <v>2011408</v>
      </c>
      <c r="B127" s="318" t="s">
        <v>222</v>
      </c>
      <c r="C127" s="317"/>
    </row>
    <row r="128" s="305" customFormat="1" ht="21" customHeight="1" spans="1:3">
      <c r="A128" s="312">
        <v>2011409</v>
      </c>
      <c r="B128" s="315" t="s">
        <v>223</v>
      </c>
      <c r="C128" s="317"/>
    </row>
    <row r="129" s="305" customFormat="1" ht="21" customHeight="1" spans="1:3">
      <c r="A129" s="312">
        <v>2011410</v>
      </c>
      <c r="B129" s="315" t="s">
        <v>224</v>
      </c>
      <c r="C129" s="317"/>
    </row>
    <row r="130" s="305" customFormat="1" ht="21" customHeight="1" spans="1:3">
      <c r="A130" s="312">
        <v>2011411</v>
      </c>
      <c r="B130" s="315" t="s">
        <v>225</v>
      </c>
      <c r="C130" s="317"/>
    </row>
    <row r="131" s="305" customFormat="1" ht="21" customHeight="1" spans="1:3">
      <c r="A131" s="312">
        <v>2011450</v>
      </c>
      <c r="B131" s="315" t="s">
        <v>157</v>
      </c>
      <c r="C131" s="317"/>
    </row>
    <row r="132" s="305" customFormat="1" ht="21" customHeight="1" spans="1:3">
      <c r="A132" s="312">
        <v>2011499</v>
      </c>
      <c r="B132" s="315" t="s">
        <v>226</v>
      </c>
      <c r="C132" s="317"/>
    </row>
    <row r="133" s="305" customFormat="1" ht="21" customHeight="1" spans="1:3">
      <c r="A133" s="312">
        <v>20123</v>
      </c>
      <c r="B133" s="315" t="s">
        <v>227</v>
      </c>
      <c r="C133" s="314">
        <f>SUM(C134:C139)</f>
        <v>0</v>
      </c>
    </row>
    <row r="134" s="305" customFormat="1" ht="21" customHeight="1" spans="1:3">
      <c r="A134" s="312">
        <v>2012301</v>
      </c>
      <c r="B134" s="315" t="s">
        <v>148</v>
      </c>
      <c r="C134" s="317"/>
    </row>
    <row r="135" s="305" customFormat="1" ht="21" customHeight="1" spans="1:3">
      <c r="A135" s="312">
        <v>2012302</v>
      </c>
      <c r="B135" s="315" t="s">
        <v>149</v>
      </c>
      <c r="C135" s="317"/>
    </row>
    <row r="136" s="305" customFormat="1" ht="21" customHeight="1" spans="1:3">
      <c r="A136" s="312">
        <v>2012303</v>
      </c>
      <c r="B136" s="318" t="s">
        <v>150</v>
      </c>
      <c r="C136" s="317"/>
    </row>
    <row r="137" s="305" customFormat="1" ht="21" customHeight="1" spans="1:3">
      <c r="A137" s="312">
        <v>2012304</v>
      </c>
      <c r="B137" s="318" t="s">
        <v>228</v>
      </c>
      <c r="C137" s="317"/>
    </row>
    <row r="138" s="305" customFormat="1" ht="21" customHeight="1" spans="1:3">
      <c r="A138" s="312">
        <v>2012350</v>
      </c>
      <c r="B138" s="318" t="s">
        <v>157</v>
      </c>
      <c r="C138" s="317"/>
    </row>
    <row r="139" s="305" customFormat="1" ht="21" customHeight="1" spans="1:3">
      <c r="A139" s="312">
        <v>2012399</v>
      </c>
      <c r="B139" s="313" t="s">
        <v>229</v>
      </c>
      <c r="C139" s="317"/>
    </row>
    <row r="140" s="305" customFormat="1" ht="21" customHeight="1" spans="1:3">
      <c r="A140" s="312">
        <v>20125</v>
      </c>
      <c r="B140" s="315" t="s">
        <v>230</v>
      </c>
      <c r="C140" s="314">
        <f>SUM(C141:C147)</f>
        <v>0</v>
      </c>
    </row>
    <row r="141" s="305" customFormat="1" ht="21" customHeight="1" spans="1:3">
      <c r="A141" s="312">
        <v>2012501</v>
      </c>
      <c r="B141" s="315" t="s">
        <v>148</v>
      </c>
      <c r="C141" s="317"/>
    </row>
    <row r="142" s="305" customFormat="1" ht="21" customHeight="1" spans="1:3">
      <c r="A142" s="312">
        <v>2012502</v>
      </c>
      <c r="B142" s="318" t="s">
        <v>149</v>
      </c>
      <c r="C142" s="317"/>
    </row>
    <row r="143" s="305" customFormat="1" ht="21" customHeight="1" spans="1:3">
      <c r="A143" s="312">
        <v>2012503</v>
      </c>
      <c r="B143" s="318" t="s">
        <v>150</v>
      </c>
      <c r="C143" s="317"/>
    </row>
    <row r="144" s="305" customFormat="1" ht="21" customHeight="1" spans="1:3">
      <c r="A144" s="312">
        <v>2012504</v>
      </c>
      <c r="B144" s="318" t="s">
        <v>231</v>
      </c>
      <c r="C144" s="317"/>
    </row>
    <row r="145" s="305" customFormat="1" ht="21" customHeight="1" spans="1:3">
      <c r="A145" s="312">
        <v>2012505</v>
      </c>
      <c r="B145" s="313" t="s">
        <v>232</v>
      </c>
      <c r="C145" s="317"/>
    </row>
    <row r="146" s="305" customFormat="1" ht="21" customHeight="1" spans="1:3">
      <c r="A146" s="312">
        <v>2012550</v>
      </c>
      <c r="B146" s="315" t="s">
        <v>157</v>
      </c>
      <c r="C146" s="317"/>
    </row>
    <row r="147" s="305" customFormat="1" ht="21" customHeight="1" spans="1:3">
      <c r="A147" s="312">
        <v>2012599</v>
      </c>
      <c r="B147" s="315" t="s">
        <v>233</v>
      </c>
      <c r="C147" s="317"/>
    </row>
    <row r="148" s="305" customFormat="1" ht="21" customHeight="1" spans="1:3">
      <c r="A148" s="312">
        <v>20126</v>
      </c>
      <c r="B148" s="318" t="s">
        <v>234</v>
      </c>
      <c r="C148" s="314">
        <f>SUM(C149:C153)</f>
        <v>280</v>
      </c>
    </row>
    <row r="149" s="305" customFormat="1" ht="21" customHeight="1" spans="1:3">
      <c r="A149" s="312">
        <v>2012601</v>
      </c>
      <c r="B149" s="318" t="s">
        <v>148</v>
      </c>
      <c r="C149" s="317"/>
    </row>
    <row r="150" s="305" customFormat="1" ht="21" customHeight="1" spans="1:3">
      <c r="A150" s="312">
        <v>2012602</v>
      </c>
      <c r="B150" s="318" t="s">
        <v>149</v>
      </c>
      <c r="C150" s="317"/>
    </row>
    <row r="151" s="305" customFormat="1" ht="21" customHeight="1" spans="1:3">
      <c r="A151" s="312">
        <v>2012603</v>
      </c>
      <c r="B151" s="315" t="s">
        <v>150</v>
      </c>
      <c r="C151" s="317"/>
    </row>
    <row r="152" s="305" customFormat="1" ht="21" customHeight="1" spans="1:3">
      <c r="A152" s="312">
        <v>2012604</v>
      </c>
      <c r="B152" s="315" t="s">
        <v>235</v>
      </c>
      <c r="C152" s="316">
        <v>250</v>
      </c>
    </row>
    <row r="153" s="305" customFormat="1" ht="21" customHeight="1" spans="1:3">
      <c r="A153" s="312">
        <v>2012699</v>
      </c>
      <c r="B153" s="315" t="s">
        <v>236</v>
      </c>
      <c r="C153" s="316">
        <v>30</v>
      </c>
    </row>
    <row r="154" s="305" customFormat="1" ht="21" customHeight="1" spans="1:3">
      <c r="A154" s="312">
        <v>20128</v>
      </c>
      <c r="B154" s="318" t="s">
        <v>237</v>
      </c>
      <c r="C154" s="314">
        <f>SUM(C155:C160)</f>
        <v>152</v>
      </c>
    </row>
    <row r="155" s="305" customFormat="1" ht="21" customHeight="1" spans="1:3">
      <c r="A155" s="312">
        <v>2012801</v>
      </c>
      <c r="B155" s="318" t="s">
        <v>148</v>
      </c>
      <c r="C155" s="316">
        <v>112</v>
      </c>
    </row>
    <row r="156" s="305" customFormat="1" ht="21" customHeight="1" spans="1:3">
      <c r="A156" s="312">
        <v>2012802</v>
      </c>
      <c r="B156" s="318" t="s">
        <v>149</v>
      </c>
      <c r="C156" s="317"/>
    </row>
    <row r="157" s="305" customFormat="1" ht="21" customHeight="1" spans="1:3">
      <c r="A157" s="312">
        <v>2012803</v>
      </c>
      <c r="B157" s="313" t="s">
        <v>150</v>
      </c>
      <c r="C157" s="317"/>
    </row>
    <row r="158" s="305" customFormat="1" ht="21" customHeight="1" spans="1:3">
      <c r="A158" s="312">
        <v>2012804</v>
      </c>
      <c r="B158" s="315" t="s">
        <v>162</v>
      </c>
      <c r="C158" s="319">
        <v>40</v>
      </c>
    </row>
    <row r="159" s="305" customFormat="1" ht="21" customHeight="1" spans="1:3">
      <c r="A159" s="312">
        <v>2012850</v>
      </c>
      <c r="B159" s="315" t="s">
        <v>157</v>
      </c>
      <c r="C159" s="317"/>
    </row>
    <row r="160" s="305" customFormat="1" ht="21" customHeight="1" spans="1:3">
      <c r="A160" s="312">
        <v>2012899</v>
      </c>
      <c r="B160" s="315" t="s">
        <v>238</v>
      </c>
      <c r="C160" s="317"/>
    </row>
    <row r="161" s="305" customFormat="1" ht="21" customHeight="1" spans="1:3">
      <c r="A161" s="312">
        <v>20129</v>
      </c>
      <c r="B161" s="318" t="s">
        <v>239</v>
      </c>
      <c r="C161" s="314">
        <f>SUM(C162:C167)</f>
        <v>604</v>
      </c>
    </row>
    <row r="162" s="305" customFormat="1" ht="21" customHeight="1" spans="1:3">
      <c r="A162" s="312">
        <v>2012901</v>
      </c>
      <c r="B162" s="318" t="s">
        <v>148</v>
      </c>
      <c r="C162" s="316">
        <v>418</v>
      </c>
    </row>
    <row r="163" s="305" customFormat="1" ht="21" customHeight="1" spans="1:3">
      <c r="A163" s="312">
        <v>2012902</v>
      </c>
      <c r="B163" s="318" t="s">
        <v>149</v>
      </c>
      <c r="C163" s="317"/>
    </row>
    <row r="164" s="305" customFormat="1" ht="21" customHeight="1" spans="1:3">
      <c r="A164" s="312">
        <v>2012903</v>
      </c>
      <c r="B164" s="315" t="s">
        <v>150</v>
      </c>
      <c r="C164" s="317"/>
    </row>
    <row r="165" s="305" customFormat="1" ht="21" customHeight="1" spans="1:3">
      <c r="A165" s="312">
        <v>2012906</v>
      </c>
      <c r="B165" s="315" t="s">
        <v>240</v>
      </c>
      <c r="C165" s="317"/>
    </row>
    <row r="166" s="305" customFormat="1" ht="21" customHeight="1" spans="1:3">
      <c r="A166" s="312">
        <v>2012950</v>
      </c>
      <c r="B166" s="318" t="s">
        <v>157</v>
      </c>
      <c r="C166" s="317"/>
    </row>
    <row r="167" s="305" customFormat="1" ht="21" customHeight="1" spans="1:3">
      <c r="A167" s="312">
        <v>2012999</v>
      </c>
      <c r="B167" s="318" t="s">
        <v>241</v>
      </c>
      <c r="C167" s="316">
        <v>186</v>
      </c>
    </row>
    <row r="168" s="305" customFormat="1" ht="21" customHeight="1" spans="1:3">
      <c r="A168" s="312">
        <v>20131</v>
      </c>
      <c r="B168" s="318" t="s">
        <v>242</v>
      </c>
      <c r="C168" s="314">
        <f>SUM(C169:C174)</f>
        <v>1938</v>
      </c>
    </row>
    <row r="169" s="305" customFormat="1" ht="21" customHeight="1" spans="1:3">
      <c r="A169" s="312">
        <v>2013101</v>
      </c>
      <c r="B169" s="318" t="s">
        <v>148</v>
      </c>
      <c r="C169" s="316">
        <v>1132</v>
      </c>
    </row>
    <row r="170" s="305" customFormat="1" ht="21" customHeight="1" spans="1:3">
      <c r="A170" s="312">
        <v>2013102</v>
      </c>
      <c r="B170" s="315" t="s">
        <v>149</v>
      </c>
      <c r="C170" s="317"/>
    </row>
    <row r="171" s="305" customFormat="1" ht="21" customHeight="1" spans="1:3">
      <c r="A171" s="312">
        <v>2013103</v>
      </c>
      <c r="B171" s="315" t="s">
        <v>150</v>
      </c>
      <c r="C171" s="317"/>
    </row>
    <row r="172" s="305" customFormat="1" ht="21" customHeight="1" spans="1:3">
      <c r="A172" s="312">
        <v>2013105</v>
      </c>
      <c r="B172" s="315" t="s">
        <v>243</v>
      </c>
      <c r="C172" s="316">
        <v>806</v>
      </c>
    </row>
    <row r="173" s="305" customFormat="1" ht="21" customHeight="1" spans="1:3">
      <c r="A173" s="312">
        <v>2013150</v>
      </c>
      <c r="B173" s="318" t="s">
        <v>157</v>
      </c>
      <c r="C173" s="317"/>
    </row>
    <row r="174" s="305" customFormat="1" ht="21" customHeight="1" spans="1:3">
      <c r="A174" s="312">
        <v>2013199</v>
      </c>
      <c r="B174" s="318" t="s">
        <v>244</v>
      </c>
      <c r="C174" s="317"/>
    </row>
    <row r="175" s="305" customFormat="1" ht="21" customHeight="1" spans="1:3">
      <c r="A175" s="312">
        <v>20132</v>
      </c>
      <c r="B175" s="318" t="s">
        <v>245</v>
      </c>
      <c r="C175" s="314">
        <f>SUM(C176:C181)</f>
        <v>2056</v>
      </c>
    </row>
    <row r="176" s="305" customFormat="1" ht="21" customHeight="1" spans="1:3">
      <c r="A176" s="312">
        <v>2013201</v>
      </c>
      <c r="B176" s="315" t="s">
        <v>148</v>
      </c>
      <c r="C176" s="316">
        <v>719</v>
      </c>
    </row>
    <row r="177" s="305" customFormat="1" ht="21" customHeight="1" spans="1:3">
      <c r="A177" s="312">
        <v>2013202</v>
      </c>
      <c r="B177" s="315" t="s">
        <v>149</v>
      </c>
      <c r="C177" s="317"/>
    </row>
    <row r="178" s="305" customFormat="1" ht="21" customHeight="1" spans="1:3">
      <c r="A178" s="312">
        <v>2013203</v>
      </c>
      <c r="B178" s="315" t="s">
        <v>150</v>
      </c>
      <c r="C178" s="317"/>
    </row>
    <row r="179" s="305" customFormat="1" ht="21" customHeight="1" spans="1:3">
      <c r="A179" s="312">
        <v>2013204</v>
      </c>
      <c r="B179" s="315" t="s">
        <v>246</v>
      </c>
      <c r="C179" s="317"/>
    </row>
    <row r="180" s="305" customFormat="1" ht="21" customHeight="1" spans="1:3">
      <c r="A180" s="312">
        <v>2013250</v>
      </c>
      <c r="B180" s="315" t="s">
        <v>157</v>
      </c>
      <c r="C180" s="317"/>
    </row>
    <row r="181" s="305" customFormat="1" ht="21" customHeight="1" spans="1:3">
      <c r="A181" s="312">
        <v>2013299</v>
      </c>
      <c r="B181" s="318" t="s">
        <v>247</v>
      </c>
      <c r="C181" s="316">
        <v>1337</v>
      </c>
    </row>
    <row r="182" s="305" customFormat="1" ht="21" customHeight="1" spans="1:3">
      <c r="A182" s="312">
        <v>20133</v>
      </c>
      <c r="B182" s="318" t="s">
        <v>248</v>
      </c>
      <c r="C182" s="314">
        <f>SUM(C183:C188)</f>
        <v>1757</v>
      </c>
    </row>
    <row r="183" s="305" customFormat="1" ht="21" customHeight="1" spans="1:3">
      <c r="A183" s="312">
        <v>2013301</v>
      </c>
      <c r="B183" s="313" t="s">
        <v>148</v>
      </c>
      <c r="C183" s="316">
        <v>409</v>
      </c>
    </row>
    <row r="184" s="305" customFormat="1" ht="21" customHeight="1" spans="1:3">
      <c r="A184" s="312">
        <v>2013302</v>
      </c>
      <c r="B184" s="315" t="s">
        <v>149</v>
      </c>
      <c r="C184" s="317"/>
    </row>
    <row r="185" s="305" customFormat="1" ht="21" customHeight="1" spans="1:3">
      <c r="A185" s="312">
        <v>2013303</v>
      </c>
      <c r="B185" s="315" t="s">
        <v>150</v>
      </c>
      <c r="C185" s="317"/>
    </row>
    <row r="186" s="305" customFormat="1" ht="21" customHeight="1" spans="1:3">
      <c r="A186" s="312">
        <v>2013304</v>
      </c>
      <c r="B186" s="315" t="s">
        <v>249</v>
      </c>
      <c r="C186" s="317"/>
    </row>
    <row r="187" s="305" customFormat="1" ht="21" customHeight="1" spans="1:3">
      <c r="A187" s="312">
        <v>2013350</v>
      </c>
      <c r="B187" s="315" t="s">
        <v>157</v>
      </c>
      <c r="C187" s="317"/>
    </row>
    <row r="188" s="305" customFormat="1" ht="21" customHeight="1" spans="1:3">
      <c r="A188" s="312">
        <v>2013399</v>
      </c>
      <c r="B188" s="318" t="s">
        <v>250</v>
      </c>
      <c r="C188" s="316">
        <v>1348</v>
      </c>
    </row>
    <row r="189" s="305" customFormat="1" ht="21" customHeight="1" spans="1:3">
      <c r="A189" s="312">
        <v>20134</v>
      </c>
      <c r="B189" s="318" t="s">
        <v>251</v>
      </c>
      <c r="C189" s="314">
        <f>SUM(C190:C196)</f>
        <v>266</v>
      </c>
    </row>
    <row r="190" s="305" customFormat="1" ht="21" customHeight="1" spans="1:3">
      <c r="A190" s="312">
        <v>2013401</v>
      </c>
      <c r="B190" s="318" t="s">
        <v>148</v>
      </c>
      <c r="C190" s="316">
        <v>201</v>
      </c>
    </row>
    <row r="191" s="305" customFormat="1" ht="21" customHeight="1" spans="1:3">
      <c r="A191" s="312">
        <v>2013402</v>
      </c>
      <c r="B191" s="315" t="s">
        <v>149</v>
      </c>
      <c r="C191" s="317"/>
    </row>
    <row r="192" s="305" customFormat="1" ht="21" customHeight="1" spans="1:3">
      <c r="A192" s="312">
        <v>2013403</v>
      </c>
      <c r="B192" s="315" t="s">
        <v>150</v>
      </c>
      <c r="C192" s="317"/>
    </row>
    <row r="193" s="305" customFormat="1" ht="21" customHeight="1" spans="1:3">
      <c r="A193" s="312">
        <v>2013404</v>
      </c>
      <c r="B193" s="315" t="s">
        <v>252</v>
      </c>
      <c r="C193" s="317"/>
    </row>
    <row r="194" s="305" customFormat="1" ht="21" customHeight="1" spans="1:3">
      <c r="A194" s="312">
        <v>2013405</v>
      </c>
      <c r="B194" s="315" t="s">
        <v>253</v>
      </c>
      <c r="C194" s="317"/>
    </row>
    <row r="195" s="305" customFormat="1" ht="21" customHeight="1" spans="1:3">
      <c r="A195" s="312">
        <v>2013450</v>
      </c>
      <c r="B195" s="315" t="s">
        <v>157</v>
      </c>
      <c r="C195" s="320"/>
    </row>
    <row r="196" s="305" customFormat="1" ht="21" customHeight="1" spans="1:3">
      <c r="A196" s="312">
        <v>2013499</v>
      </c>
      <c r="B196" s="318" t="s">
        <v>254</v>
      </c>
      <c r="C196" s="319">
        <v>65</v>
      </c>
    </row>
    <row r="197" s="305" customFormat="1" ht="21" customHeight="1" spans="1:3">
      <c r="A197" s="312">
        <v>20135</v>
      </c>
      <c r="B197" s="318" t="s">
        <v>255</v>
      </c>
      <c r="C197" s="321">
        <f>SUM(C198:C202)</f>
        <v>0</v>
      </c>
    </row>
    <row r="198" s="305" customFormat="1" ht="21" customHeight="1" spans="1:3">
      <c r="A198" s="312">
        <v>2013501</v>
      </c>
      <c r="B198" s="318" t="s">
        <v>148</v>
      </c>
      <c r="C198" s="317"/>
    </row>
    <row r="199" s="305" customFormat="1" ht="21" customHeight="1" spans="1:3">
      <c r="A199" s="312">
        <v>2013502</v>
      </c>
      <c r="B199" s="313" t="s">
        <v>149</v>
      </c>
      <c r="C199" s="317"/>
    </row>
    <row r="200" s="305" customFormat="1" ht="21" customHeight="1" spans="1:3">
      <c r="A200" s="312">
        <v>2013503</v>
      </c>
      <c r="B200" s="315" t="s">
        <v>150</v>
      </c>
      <c r="C200" s="322"/>
    </row>
    <row r="201" s="305" customFormat="1" ht="21" customHeight="1" spans="1:3">
      <c r="A201" s="312">
        <v>2013550</v>
      </c>
      <c r="B201" s="315" t="s">
        <v>157</v>
      </c>
      <c r="C201" s="322"/>
    </row>
    <row r="202" s="305" customFormat="1" ht="21" customHeight="1" spans="1:3">
      <c r="A202" s="312">
        <v>2013599</v>
      </c>
      <c r="B202" s="315" t="s">
        <v>256</v>
      </c>
      <c r="C202" s="322"/>
    </row>
    <row r="203" s="305" customFormat="1" ht="21" customHeight="1" spans="1:3">
      <c r="A203" s="312">
        <v>20136</v>
      </c>
      <c r="B203" s="318" t="s">
        <v>257</v>
      </c>
      <c r="C203" s="323">
        <f>SUM(C204:C208)</f>
        <v>1297</v>
      </c>
    </row>
    <row r="204" s="305" customFormat="1" ht="21" customHeight="1" spans="1:3">
      <c r="A204" s="312">
        <v>2013601</v>
      </c>
      <c r="B204" s="318" t="s">
        <v>148</v>
      </c>
      <c r="C204" s="324">
        <v>1166</v>
      </c>
    </row>
    <row r="205" s="305" customFormat="1" ht="21" customHeight="1" spans="1:3">
      <c r="A205" s="312">
        <v>2013602</v>
      </c>
      <c r="B205" s="318" t="s">
        <v>149</v>
      </c>
      <c r="C205" s="322"/>
    </row>
    <row r="206" s="305" customFormat="1" ht="21" customHeight="1" spans="1:3">
      <c r="A206" s="312">
        <v>2013603</v>
      </c>
      <c r="B206" s="315" t="s">
        <v>150</v>
      </c>
      <c r="C206" s="322"/>
    </row>
    <row r="207" s="305" customFormat="1" ht="21" customHeight="1" spans="1:3">
      <c r="A207" s="312">
        <v>2013650</v>
      </c>
      <c r="B207" s="315" t="s">
        <v>157</v>
      </c>
      <c r="C207" s="322"/>
    </row>
    <row r="208" s="305" customFormat="1" ht="21" customHeight="1" spans="1:3">
      <c r="A208" s="312">
        <v>2013699</v>
      </c>
      <c r="B208" s="315" t="s">
        <v>258</v>
      </c>
      <c r="C208" s="324">
        <v>131</v>
      </c>
    </row>
    <row r="209" s="305" customFormat="1" ht="21" customHeight="1" spans="1:3">
      <c r="A209" s="312">
        <v>20137</v>
      </c>
      <c r="B209" s="315" t="s">
        <v>259</v>
      </c>
      <c r="C209" s="323">
        <f>SUM(C210:C215)</f>
        <v>350</v>
      </c>
    </row>
    <row r="210" s="305" customFormat="1" ht="21" customHeight="1" spans="1:3">
      <c r="A210" s="312">
        <v>2013701</v>
      </c>
      <c r="B210" s="315" t="s">
        <v>148</v>
      </c>
      <c r="C210" s="324">
        <v>142</v>
      </c>
    </row>
    <row r="211" s="305" customFormat="1" ht="21" customHeight="1" spans="1:3">
      <c r="A211" s="312">
        <v>2013702</v>
      </c>
      <c r="B211" s="315" t="s">
        <v>149</v>
      </c>
      <c r="C211" s="322"/>
    </row>
    <row r="212" s="305" customFormat="1" ht="21" customHeight="1" spans="1:3">
      <c r="A212" s="312">
        <v>2013703</v>
      </c>
      <c r="B212" s="315" t="s">
        <v>150</v>
      </c>
      <c r="C212" s="322"/>
    </row>
    <row r="213" s="305" customFormat="1" ht="21" customHeight="1" spans="1:3">
      <c r="A213" s="312">
        <v>2013704</v>
      </c>
      <c r="B213" s="315" t="s">
        <v>260</v>
      </c>
      <c r="C213" s="322"/>
    </row>
    <row r="214" s="305" customFormat="1" ht="21" customHeight="1" spans="1:3">
      <c r="A214" s="312">
        <v>2013750</v>
      </c>
      <c r="B214" s="315" t="s">
        <v>157</v>
      </c>
      <c r="C214" s="322"/>
    </row>
    <row r="215" s="305" customFormat="1" ht="21" customHeight="1" spans="1:3">
      <c r="A215" s="312">
        <v>2013799</v>
      </c>
      <c r="B215" s="315" t="s">
        <v>261</v>
      </c>
      <c r="C215" s="324">
        <v>208</v>
      </c>
    </row>
    <row r="216" s="305" customFormat="1" ht="21" customHeight="1" spans="1:3">
      <c r="A216" s="312">
        <v>20138</v>
      </c>
      <c r="B216" s="315" t="s">
        <v>262</v>
      </c>
      <c r="C216" s="323">
        <f>SUM(C217:C230)</f>
        <v>2968</v>
      </c>
    </row>
    <row r="217" s="305" customFormat="1" ht="21" customHeight="1" spans="1:3">
      <c r="A217" s="312">
        <v>2013801</v>
      </c>
      <c r="B217" s="315" t="s">
        <v>148</v>
      </c>
      <c r="C217" s="316">
        <v>2414</v>
      </c>
    </row>
    <row r="218" s="305" customFormat="1" ht="21" customHeight="1" spans="1:3">
      <c r="A218" s="312">
        <v>2013802</v>
      </c>
      <c r="B218" s="315" t="s">
        <v>149</v>
      </c>
      <c r="C218" s="317"/>
    </row>
    <row r="219" s="305" customFormat="1" ht="21" customHeight="1" spans="1:3">
      <c r="A219" s="312">
        <v>2013803</v>
      </c>
      <c r="B219" s="315" t="s">
        <v>150</v>
      </c>
      <c r="C219" s="317"/>
    </row>
    <row r="220" s="305" customFormat="1" ht="21" customHeight="1" spans="1:3">
      <c r="A220" s="312">
        <v>2013804</v>
      </c>
      <c r="B220" s="315" t="s">
        <v>263</v>
      </c>
      <c r="C220" s="316">
        <v>43</v>
      </c>
    </row>
    <row r="221" s="305" customFormat="1" ht="21" customHeight="1" spans="1:3">
      <c r="A221" s="312">
        <v>2013805</v>
      </c>
      <c r="B221" s="315" t="s">
        <v>264</v>
      </c>
      <c r="C221" s="316">
        <v>54</v>
      </c>
    </row>
    <row r="222" s="305" customFormat="1" ht="21" customHeight="1" spans="1:3">
      <c r="A222" s="312">
        <v>2013808</v>
      </c>
      <c r="B222" s="315" t="s">
        <v>189</v>
      </c>
      <c r="C222" s="316">
        <v>20</v>
      </c>
    </row>
    <row r="223" s="305" customFormat="1" ht="21" customHeight="1" spans="1:3">
      <c r="A223" s="312">
        <v>2013810</v>
      </c>
      <c r="B223" s="315" t="s">
        <v>265</v>
      </c>
      <c r="C223" s="316">
        <v>20</v>
      </c>
    </row>
    <row r="224" s="305" customFormat="1" ht="21" customHeight="1" spans="1:3">
      <c r="A224" s="312">
        <v>2013812</v>
      </c>
      <c r="B224" s="315" t="s">
        <v>266</v>
      </c>
      <c r="C224" s="317"/>
    </row>
    <row r="225" s="305" customFormat="1" ht="21" customHeight="1" spans="1:3">
      <c r="A225" s="312">
        <v>2013813</v>
      </c>
      <c r="B225" s="315" t="s">
        <v>267</v>
      </c>
      <c r="C225" s="317"/>
    </row>
    <row r="226" s="305" customFormat="1" ht="21" customHeight="1" spans="1:3">
      <c r="A226" s="312">
        <v>2013814</v>
      </c>
      <c r="B226" s="315" t="s">
        <v>268</v>
      </c>
      <c r="C226" s="317"/>
    </row>
    <row r="227" s="305" customFormat="1" ht="21" customHeight="1" spans="1:3">
      <c r="A227" s="312">
        <v>2013815</v>
      </c>
      <c r="B227" s="315" t="s">
        <v>269</v>
      </c>
      <c r="C227" s="316">
        <v>65</v>
      </c>
    </row>
    <row r="228" s="305" customFormat="1" ht="21" customHeight="1" spans="1:3">
      <c r="A228" s="312">
        <v>2013816</v>
      </c>
      <c r="B228" s="315" t="s">
        <v>270</v>
      </c>
      <c r="C228" s="316">
        <v>322</v>
      </c>
    </row>
    <row r="229" s="305" customFormat="1" ht="21" customHeight="1" spans="1:3">
      <c r="A229" s="312">
        <v>2013850</v>
      </c>
      <c r="B229" s="315" t="s">
        <v>157</v>
      </c>
      <c r="C229" s="317"/>
    </row>
    <row r="230" s="305" customFormat="1" ht="21" customHeight="1" spans="1:3">
      <c r="A230" s="312">
        <v>2013899</v>
      </c>
      <c r="B230" s="315" t="s">
        <v>271</v>
      </c>
      <c r="C230" s="316">
        <v>30</v>
      </c>
    </row>
    <row r="231" s="305" customFormat="1" ht="21" customHeight="1" spans="1:3">
      <c r="A231" s="312">
        <v>20199</v>
      </c>
      <c r="B231" s="315" t="s">
        <v>272</v>
      </c>
      <c r="C231" s="314">
        <f>SUM(C232:C233)</f>
        <v>10127</v>
      </c>
    </row>
    <row r="232" s="305" customFormat="1" ht="21" customHeight="1" spans="1:3">
      <c r="A232" s="312">
        <v>2019901</v>
      </c>
      <c r="B232" s="318" t="s">
        <v>273</v>
      </c>
      <c r="C232" s="317"/>
    </row>
    <row r="233" s="305" customFormat="1" ht="21" customHeight="1" spans="1:3">
      <c r="A233" s="312">
        <v>2019999</v>
      </c>
      <c r="B233" s="318" t="s">
        <v>274</v>
      </c>
      <c r="C233" s="316">
        <v>10127</v>
      </c>
    </row>
    <row r="234" s="305" customFormat="1" ht="21" customHeight="1" spans="1:3">
      <c r="A234" s="312">
        <v>202</v>
      </c>
      <c r="B234" s="313" t="s">
        <v>275</v>
      </c>
      <c r="C234" s="314">
        <f>SUM(C235+C240+C242)</f>
        <v>0</v>
      </c>
    </row>
    <row r="235" s="305" customFormat="1" ht="21" customHeight="1" spans="1:3">
      <c r="A235" s="312">
        <v>20205</v>
      </c>
      <c r="B235" s="315" t="s">
        <v>276</v>
      </c>
      <c r="C235" s="314">
        <f>SUM(C236:C239)</f>
        <v>0</v>
      </c>
    </row>
    <row r="236" s="305" customFormat="1" ht="21" customHeight="1" spans="1:3">
      <c r="A236" s="312">
        <v>2020503</v>
      </c>
      <c r="B236" s="315" t="s">
        <v>277</v>
      </c>
      <c r="C236" s="317"/>
    </row>
    <row r="237" s="305" customFormat="1" ht="21" customHeight="1" spans="1:3">
      <c r="A237" s="312">
        <v>2020504</v>
      </c>
      <c r="B237" s="315" t="s">
        <v>278</v>
      </c>
      <c r="C237" s="317"/>
    </row>
    <row r="238" s="305" customFormat="1" ht="21" customHeight="1" spans="1:3">
      <c r="A238" s="312">
        <v>2020505</v>
      </c>
      <c r="B238" s="315" t="s">
        <v>279</v>
      </c>
      <c r="C238" s="317"/>
    </row>
    <row r="239" s="305" customFormat="1" ht="21" customHeight="1" spans="1:3">
      <c r="A239" s="312">
        <v>2020599</v>
      </c>
      <c r="B239" s="315" t="s">
        <v>280</v>
      </c>
      <c r="C239" s="317"/>
    </row>
    <row r="240" s="305" customFormat="1" ht="21" customHeight="1" spans="1:3">
      <c r="A240" s="312">
        <v>20206</v>
      </c>
      <c r="B240" s="315" t="s">
        <v>281</v>
      </c>
      <c r="C240" s="314">
        <f>SUM(C241)</f>
        <v>0</v>
      </c>
    </row>
    <row r="241" s="305" customFormat="1" ht="21" customHeight="1" spans="1:3">
      <c r="A241" s="312">
        <v>2020601</v>
      </c>
      <c r="B241" s="315" t="s">
        <v>282</v>
      </c>
      <c r="C241" s="317"/>
    </row>
    <row r="242" s="305" customFormat="1" ht="21" customHeight="1" spans="1:3">
      <c r="A242" s="312">
        <v>20299</v>
      </c>
      <c r="B242" s="315" t="s">
        <v>283</v>
      </c>
      <c r="C242" s="314">
        <f>SUM(C243)</f>
        <v>0</v>
      </c>
    </row>
    <row r="243" s="305" customFormat="1" ht="21" customHeight="1" spans="1:3">
      <c r="A243" s="312">
        <v>2029999</v>
      </c>
      <c r="B243" s="315" t="s">
        <v>284</v>
      </c>
      <c r="C243" s="317"/>
    </row>
    <row r="244" s="305" customFormat="1" ht="21" customHeight="1" spans="1:3">
      <c r="A244" s="312">
        <v>203</v>
      </c>
      <c r="B244" s="313" t="s">
        <v>285</v>
      </c>
      <c r="C244" s="314">
        <f>SUM(C245+C249+C251+C253+C261)</f>
        <v>3743</v>
      </c>
    </row>
    <row r="245" s="305" customFormat="1" ht="21" customHeight="1" spans="1:3">
      <c r="A245" s="312">
        <v>20301</v>
      </c>
      <c r="B245" s="313" t="s">
        <v>286</v>
      </c>
      <c r="C245" s="314">
        <f>SUM(C246:C248)</f>
        <v>0</v>
      </c>
    </row>
    <row r="246" s="305" customFormat="1" ht="21" customHeight="1" spans="1:3">
      <c r="A246" s="312">
        <v>2030101</v>
      </c>
      <c r="B246" s="313" t="s">
        <v>287</v>
      </c>
      <c r="C246" s="317"/>
    </row>
    <row r="247" s="305" customFormat="1" ht="21" customHeight="1" spans="1:3">
      <c r="A247" s="312">
        <v>2030102</v>
      </c>
      <c r="B247" s="313" t="s">
        <v>288</v>
      </c>
      <c r="C247" s="317"/>
    </row>
    <row r="248" s="305" customFormat="1" ht="21" customHeight="1" spans="1:3">
      <c r="A248" s="312">
        <v>2030199</v>
      </c>
      <c r="B248" s="313" t="s">
        <v>289</v>
      </c>
      <c r="C248" s="317"/>
    </row>
    <row r="249" s="305" customFormat="1" ht="21" customHeight="1" spans="1:3">
      <c r="A249" s="312">
        <v>20304</v>
      </c>
      <c r="B249" s="313" t="s">
        <v>290</v>
      </c>
      <c r="C249" s="314">
        <f>SUM(C250)</f>
        <v>0</v>
      </c>
    </row>
    <row r="250" s="305" customFormat="1" ht="21" customHeight="1" spans="1:3">
      <c r="A250" s="312">
        <v>2030401</v>
      </c>
      <c r="B250" s="313" t="s">
        <v>291</v>
      </c>
      <c r="C250" s="317"/>
    </row>
    <row r="251" s="305" customFormat="1" ht="21" customHeight="1" spans="1:3">
      <c r="A251" s="312">
        <v>20305</v>
      </c>
      <c r="B251" s="313" t="s">
        <v>292</v>
      </c>
      <c r="C251" s="314">
        <f>SUM(C252)</f>
        <v>0</v>
      </c>
    </row>
    <row r="252" s="305" customFormat="1" ht="21" customHeight="1" spans="1:3">
      <c r="A252" s="312">
        <v>2030501</v>
      </c>
      <c r="B252" s="313" t="s">
        <v>293</v>
      </c>
      <c r="C252" s="317"/>
    </row>
    <row r="253" s="305" customFormat="1" ht="21" customHeight="1" spans="1:3">
      <c r="A253" s="312">
        <v>20306</v>
      </c>
      <c r="B253" s="318" t="s">
        <v>294</v>
      </c>
      <c r="C253" s="314">
        <f>SUM(C254:C260)</f>
        <v>3743</v>
      </c>
    </row>
    <row r="254" s="305" customFormat="1" ht="21" customHeight="1" spans="1:3">
      <c r="A254" s="312">
        <v>2030601</v>
      </c>
      <c r="B254" s="318" t="s">
        <v>295</v>
      </c>
      <c r="C254" s="317"/>
    </row>
    <row r="255" s="305" customFormat="1" ht="21" customHeight="1" spans="1:3">
      <c r="A255" s="312">
        <v>2030602</v>
      </c>
      <c r="B255" s="315" t="s">
        <v>296</v>
      </c>
      <c r="C255" s="317"/>
    </row>
    <row r="256" s="305" customFormat="1" ht="21" customHeight="1" spans="1:3">
      <c r="A256" s="312">
        <v>2030603</v>
      </c>
      <c r="B256" s="315" t="s">
        <v>297</v>
      </c>
      <c r="C256" s="316">
        <v>3743</v>
      </c>
    </row>
    <row r="257" s="305" customFormat="1" ht="21" customHeight="1" spans="1:3">
      <c r="A257" s="312">
        <v>2030604</v>
      </c>
      <c r="B257" s="315" t="s">
        <v>298</v>
      </c>
      <c r="C257" s="317"/>
    </row>
    <row r="258" s="305" customFormat="1" ht="21" customHeight="1" spans="1:3">
      <c r="A258" s="312">
        <v>2030607</v>
      </c>
      <c r="B258" s="318" t="s">
        <v>299</v>
      </c>
      <c r="C258" s="317"/>
    </row>
    <row r="259" s="305" customFormat="1" ht="21" customHeight="1" spans="1:3">
      <c r="A259" s="312">
        <v>2030608</v>
      </c>
      <c r="B259" s="318" t="s">
        <v>300</v>
      </c>
      <c r="C259" s="317"/>
    </row>
    <row r="260" s="305" customFormat="1" ht="21" customHeight="1" spans="1:3">
      <c r="A260" s="312">
        <v>2030699</v>
      </c>
      <c r="B260" s="318" t="s">
        <v>301</v>
      </c>
      <c r="C260" s="317"/>
    </row>
    <row r="261" s="305" customFormat="1" ht="21" customHeight="1" spans="1:3">
      <c r="A261" s="312">
        <v>20399</v>
      </c>
      <c r="B261" s="318" t="s">
        <v>302</v>
      </c>
      <c r="C261" s="314">
        <f>SUM(C262)</f>
        <v>0</v>
      </c>
    </row>
    <row r="262" s="305" customFormat="1" ht="21" customHeight="1" spans="1:3">
      <c r="A262" s="312">
        <v>2039999</v>
      </c>
      <c r="B262" s="318" t="s">
        <v>303</v>
      </c>
      <c r="C262" s="317"/>
    </row>
    <row r="263" s="305" customFormat="1" ht="21" customHeight="1" spans="1:3">
      <c r="A263" s="312">
        <v>204</v>
      </c>
      <c r="B263" s="313" t="s">
        <v>304</v>
      </c>
      <c r="C263" s="314">
        <f>SUM(C264+C267+C278+C285+C293+C302+C316+C326+C336+C344+C350)</f>
        <v>41082</v>
      </c>
    </row>
    <row r="264" s="305" customFormat="1" ht="21" customHeight="1" spans="1:3">
      <c r="A264" s="312">
        <v>20401</v>
      </c>
      <c r="B264" s="315" t="s">
        <v>305</v>
      </c>
      <c r="C264" s="314">
        <f>SUM(C265:C266)</f>
        <v>2030</v>
      </c>
    </row>
    <row r="265" s="305" customFormat="1" ht="21" customHeight="1" spans="1:3">
      <c r="A265" s="312">
        <v>2040101</v>
      </c>
      <c r="B265" s="315" t="s">
        <v>306</v>
      </c>
      <c r="C265" s="316">
        <v>30</v>
      </c>
    </row>
    <row r="266" s="305" customFormat="1" ht="21" customHeight="1" spans="1:3">
      <c r="A266" s="312">
        <v>2040199</v>
      </c>
      <c r="B266" s="318" t="s">
        <v>307</v>
      </c>
      <c r="C266" s="316">
        <v>2000</v>
      </c>
    </row>
    <row r="267" s="305" customFormat="1" ht="21" customHeight="1" spans="1:3">
      <c r="A267" s="312">
        <v>20402</v>
      </c>
      <c r="B267" s="318" t="s">
        <v>308</v>
      </c>
      <c r="C267" s="314">
        <f>SUM(C268:C277)</f>
        <v>35399</v>
      </c>
    </row>
    <row r="268" s="305" customFormat="1" ht="21" customHeight="1" spans="1:3">
      <c r="A268" s="312">
        <v>2040201</v>
      </c>
      <c r="B268" s="318" t="s">
        <v>148</v>
      </c>
      <c r="C268" s="316">
        <v>10672</v>
      </c>
    </row>
    <row r="269" s="305" customFormat="1" ht="21" customHeight="1" spans="1:3">
      <c r="A269" s="312">
        <v>2040202</v>
      </c>
      <c r="B269" s="318" t="s">
        <v>149</v>
      </c>
      <c r="C269" s="316">
        <v>3268</v>
      </c>
    </row>
    <row r="270" s="305" customFormat="1" ht="21" customHeight="1" spans="1:3">
      <c r="A270" s="312">
        <v>2040203</v>
      </c>
      <c r="B270" s="318" t="s">
        <v>150</v>
      </c>
      <c r="C270" s="317"/>
    </row>
    <row r="271" s="305" customFormat="1" ht="21" customHeight="1" spans="1:3">
      <c r="A271" s="312">
        <v>2040219</v>
      </c>
      <c r="B271" s="318" t="s">
        <v>189</v>
      </c>
      <c r="C271" s="316">
        <v>16550</v>
      </c>
    </row>
    <row r="272" s="305" customFormat="1" ht="21" customHeight="1" spans="1:3">
      <c r="A272" s="312">
        <v>2040220</v>
      </c>
      <c r="B272" s="318" t="s">
        <v>309</v>
      </c>
      <c r="C272" s="316">
        <v>3797</v>
      </c>
    </row>
    <row r="273" s="305" customFormat="1" ht="21" customHeight="1" spans="1:3">
      <c r="A273" s="312">
        <v>2040221</v>
      </c>
      <c r="B273" s="318" t="s">
        <v>310</v>
      </c>
      <c r="C273" s="316">
        <v>8</v>
      </c>
    </row>
    <row r="274" s="305" customFormat="1" ht="21" customHeight="1" spans="1:3">
      <c r="A274" s="312">
        <v>2040222</v>
      </c>
      <c r="B274" s="318" t="s">
        <v>311</v>
      </c>
      <c r="C274" s="317"/>
    </row>
    <row r="275" s="305" customFormat="1" ht="21" customHeight="1" spans="1:3">
      <c r="A275" s="312">
        <v>2040223</v>
      </c>
      <c r="B275" s="318" t="s">
        <v>312</v>
      </c>
      <c r="C275" s="317"/>
    </row>
    <row r="276" s="305" customFormat="1" ht="21" customHeight="1" spans="1:3">
      <c r="A276" s="312">
        <v>2040250</v>
      </c>
      <c r="B276" s="318" t="s">
        <v>157</v>
      </c>
      <c r="C276" s="317"/>
    </row>
    <row r="277" s="305" customFormat="1" ht="21" customHeight="1" spans="1:3">
      <c r="A277" s="312">
        <v>2040299</v>
      </c>
      <c r="B277" s="318" t="s">
        <v>313</v>
      </c>
      <c r="C277" s="316">
        <v>1104</v>
      </c>
    </row>
    <row r="278" s="305" customFormat="1" ht="21" customHeight="1" spans="1:3">
      <c r="A278" s="312">
        <v>20403</v>
      </c>
      <c r="B278" s="315" t="s">
        <v>314</v>
      </c>
      <c r="C278" s="314">
        <f>SUM(C279:C284)</f>
        <v>0</v>
      </c>
    </row>
    <row r="279" s="305" customFormat="1" ht="21" customHeight="1" spans="1:3">
      <c r="A279" s="312">
        <v>2040301</v>
      </c>
      <c r="B279" s="315" t="s">
        <v>148</v>
      </c>
      <c r="C279" s="317"/>
    </row>
    <row r="280" s="305" customFormat="1" ht="21" customHeight="1" spans="1:3">
      <c r="A280" s="312">
        <v>2040302</v>
      </c>
      <c r="B280" s="315" t="s">
        <v>149</v>
      </c>
      <c r="C280" s="317"/>
    </row>
    <row r="281" s="305" customFormat="1" ht="21" customHeight="1" spans="1:3">
      <c r="A281" s="312">
        <v>2040303</v>
      </c>
      <c r="B281" s="318" t="s">
        <v>150</v>
      </c>
      <c r="C281" s="317"/>
    </row>
    <row r="282" s="305" customFormat="1" ht="21" customHeight="1" spans="1:3">
      <c r="A282" s="312">
        <v>2040304</v>
      </c>
      <c r="B282" s="318" t="s">
        <v>315</v>
      </c>
      <c r="C282" s="317"/>
    </row>
    <row r="283" s="305" customFormat="1" ht="21" customHeight="1" spans="1:3">
      <c r="A283" s="312">
        <v>2040350</v>
      </c>
      <c r="B283" s="318" t="s">
        <v>157</v>
      </c>
      <c r="C283" s="317"/>
    </row>
    <row r="284" s="305" customFormat="1" ht="21" customHeight="1" spans="1:3">
      <c r="A284" s="312">
        <v>2040399</v>
      </c>
      <c r="B284" s="313" t="s">
        <v>316</v>
      </c>
      <c r="C284" s="317"/>
    </row>
    <row r="285" s="305" customFormat="1" ht="21" customHeight="1" spans="1:3">
      <c r="A285" s="312">
        <v>20404</v>
      </c>
      <c r="B285" s="315" t="s">
        <v>317</v>
      </c>
      <c r="C285" s="314">
        <f>SUM(C286:C292)</f>
        <v>0</v>
      </c>
    </row>
    <row r="286" s="305" customFormat="1" ht="21" customHeight="1" spans="1:3">
      <c r="A286" s="312">
        <v>2040401</v>
      </c>
      <c r="B286" s="315" t="s">
        <v>148</v>
      </c>
      <c r="C286" s="317"/>
    </row>
    <row r="287" s="305" customFormat="1" ht="21" customHeight="1" spans="1:3">
      <c r="A287" s="312">
        <v>2040402</v>
      </c>
      <c r="B287" s="315" t="s">
        <v>149</v>
      </c>
      <c r="C287" s="317"/>
    </row>
    <row r="288" s="305" customFormat="1" ht="21" customHeight="1" spans="1:3">
      <c r="A288" s="312">
        <v>2040403</v>
      </c>
      <c r="B288" s="318" t="s">
        <v>150</v>
      </c>
      <c r="C288" s="317"/>
    </row>
    <row r="289" s="305" customFormat="1" ht="21" customHeight="1" spans="1:3">
      <c r="A289" s="312">
        <v>2040409</v>
      </c>
      <c r="B289" s="318" t="s">
        <v>318</v>
      </c>
      <c r="C289" s="317"/>
    </row>
    <row r="290" s="305" customFormat="1" ht="21" customHeight="1" spans="1:3">
      <c r="A290" s="312">
        <v>2040410</v>
      </c>
      <c r="B290" s="318" t="s">
        <v>319</v>
      </c>
      <c r="C290" s="317"/>
    </row>
    <row r="291" s="305" customFormat="1" ht="21" customHeight="1" spans="1:3">
      <c r="A291" s="312">
        <v>2040450</v>
      </c>
      <c r="B291" s="318" t="s">
        <v>157</v>
      </c>
      <c r="C291" s="317"/>
    </row>
    <row r="292" s="305" customFormat="1" ht="21" customHeight="1" spans="1:3">
      <c r="A292" s="312">
        <v>2040499</v>
      </c>
      <c r="B292" s="318" t="s">
        <v>320</v>
      </c>
      <c r="C292" s="317"/>
    </row>
    <row r="293" s="305" customFormat="1" ht="21" customHeight="1" spans="1:3">
      <c r="A293" s="312">
        <v>20405</v>
      </c>
      <c r="B293" s="313" t="s">
        <v>321</v>
      </c>
      <c r="C293" s="314">
        <f>SUM(C294:C301)</f>
        <v>0</v>
      </c>
    </row>
    <row r="294" s="305" customFormat="1" ht="21" customHeight="1" spans="1:3">
      <c r="A294" s="312">
        <v>2040501</v>
      </c>
      <c r="B294" s="315" t="s">
        <v>148</v>
      </c>
      <c r="C294" s="317"/>
    </row>
    <row r="295" s="305" customFormat="1" ht="21" customHeight="1" spans="1:3">
      <c r="A295" s="312">
        <v>2040502</v>
      </c>
      <c r="B295" s="315" t="s">
        <v>149</v>
      </c>
      <c r="C295" s="317"/>
    </row>
    <row r="296" s="305" customFormat="1" ht="21" customHeight="1" spans="1:3">
      <c r="A296" s="312">
        <v>2040503</v>
      </c>
      <c r="B296" s="315" t="s">
        <v>150</v>
      </c>
      <c r="C296" s="317"/>
    </row>
    <row r="297" s="305" customFormat="1" ht="21" customHeight="1" spans="1:3">
      <c r="A297" s="312">
        <v>2040504</v>
      </c>
      <c r="B297" s="318" t="s">
        <v>322</v>
      </c>
      <c r="C297" s="317"/>
    </row>
    <row r="298" s="305" customFormat="1" ht="21" customHeight="1" spans="1:3">
      <c r="A298" s="312">
        <v>2040505</v>
      </c>
      <c r="B298" s="318" t="s">
        <v>323</v>
      </c>
      <c r="C298" s="317"/>
    </row>
    <row r="299" s="305" customFormat="1" ht="21" customHeight="1" spans="1:3">
      <c r="A299" s="312">
        <v>2040506</v>
      </c>
      <c r="B299" s="318" t="s">
        <v>324</v>
      </c>
      <c r="C299" s="317"/>
    </row>
    <row r="300" s="305" customFormat="1" ht="21" customHeight="1" spans="1:3">
      <c r="A300" s="312">
        <v>2040550</v>
      </c>
      <c r="B300" s="315" t="s">
        <v>157</v>
      </c>
      <c r="C300" s="317"/>
    </row>
    <row r="301" s="305" customFormat="1" ht="21" customHeight="1" spans="1:3">
      <c r="A301" s="312">
        <v>2040599</v>
      </c>
      <c r="B301" s="315" t="s">
        <v>325</v>
      </c>
      <c r="C301" s="317"/>
    </row>
    <row r="302" s="305" customFormat="1" ht="21" customHeight="1" spans="1:3">
      <c r="A302" s="312">
        <v>20406</v>
      </c>
      <c r="B302" s="315" t="s">
        <v>326</v>
      </c>
      <c r="C302" s="314">
        <f>SUM(C303:C315)</f>
        <v>1052</v>
      </c>
    </row>
    <row r="303" s="305" customFormat="1" ht="21" customHeight="1" spans="1:3">
      <c r="A303" s="312">
        <v>2040601</v>
      </c>
      <c r="B303" s="318" t="s">
        <v>148</v>
      </c>
      <c r="C303" s="316">
        <v>813</v>
      </c>
    </row>
    <row r="304" s="305" customFormat="1" ht="21" customHeight="1" spans="1:3">
      <c r="A304" s="312">
        <v>2040602</v>
      </c>
      <c r="B304" s="318" t="s">
        <v>149</v>
      </c>
      <c r="C304" s="317"/>
    </row>
    <row r="305" s="305" customFormat="1" ht="21" customHeight="1" spans="1:3">
      <c r="A305" s="312">
        <v>2040603</v>
      </c>
      <c r="B305" s="318" t="s">
        <v>150</v>
      </c>
      <c r="C305" s="317"/>
    </row>
    <row r="306" s="305" customFormat="1" ht="21" customHeight="1" spans="1:3">
      <c r="A306" s="312">
        <v>2040604</v>
      </c>
      <c r="B306" s="313" t="s">
        <v>327</v>
      </c>
      <c r="C306" s="316">
        <v>12</v>
      </c>
    </row>
    <row r="307" s="305" customFormat="1" ht="21" customHeight="1" spans="1:3">
      <c r="A307" s="312">
        <v>2040605</v>
      </c>
      <c r="B307" s="315" t="s">
        <v>328</v>
      </c>
      <c r="C307" s="316">
        <v>17</v>
      </c>
    </row>
    <row r="308" s="305" customFormat="1" ht="21" customHeight="1" spans="1:3">
      <c r="A308" s="312">
        <v>2040606</v>
      </c>
      <c r="B308" s="315" t="s">
        <v>329</v>
      </c>
      <c r="C308" s="317"/>
    </row>
    <row r="309" s="305" customFormat="1" ht="21" customHeight="1" spans="1:3">
      <c r="A309" s="312">
        <v>2040607</v>
      </c>
      <c r="B309" s="315" t="s">
        <v>330</v>
      </c>
      <c r="C309" s="316">
        <v>52</v>
      </c>
    </row>
    <row r="310" s="305" customFormat="1" ht="21" customHeight="1" spans="1:3">
      <c r="A310" s="312">
        <v>2040608</v>
      </c>
      <c r="B310" s="318" t="s">
        <v>331</v>
      </c>
      <c r="C310" s="317"/>
    </row>
    <row r="311" s="305" customFormat="1" ht="21" customHeight="1" spans="1:3">
      <c r="A311" s="312">
        <v>2040610</v>
      </c>
      <c r="B311" s="318" t="s">
        <v>332</v>
      </c>
      <c r="C311" s="316">
        <v>93</v>
      </c>
    </row>
    <row r="312" s="305" customFormat="1" ht="21" customHeight="1" spans="1:3">
      <c r="A312" s="312">
        <v>2040612</v>
      </c>
      <c r="B312" s="318" t="s">
        <v>333</v>
      </c>
      <c r="C312" s="316">
        <v>32</v>
      </c>
    </row>
    <row r="313" s="305" customFormat="1" ht="21" customHeight="1" spans="1:3">
      <c r="A313" s="312">
        <v>2040613</v>
      </c>
      <c r="B313" s="318" t="s">
        <v>189</v>
      </c>
      <c r="C313" s="317"/>
    </row>
    <row r="314" s="305" customFormat="1" ht="21" customHeight="1" spans="1:3">
      <c r="A314" s="312">
        <v>2040650</v>
      </c>
      <c r="B314" s="318" t="s">
        <v>157</v>
      </c>
      <c r="C314" s="317"/>
    </row>
    <row r="315" s="305" customFormat="1" ht="21" customHeight="1" spans="1:3">
      <c r="A315" s="312">
        <v>2040699</v>
      </c>
      <c r="B315" s="315" t="s">
        <v>334</v>
      </c>
      <c r="C315" s="316">
        <v>33</v>
      </c>
    </row>
    <row r="316" s="305" customFormat="1" ht="21" customHeight="1" spans="1:3">
      <c r="A316" s="312">
        <v>20407</v>
      </c>
      <c r="B316" s="315" t="s">
        <v>335</v>
      </c>
      <c r="C316" s="314">
        <f>SUM(C317:C325)</f>
        <v>0</v>
      </c>
    </row>
    <row r="317" s="305" customFormat="1" ht="21" customHeight="1" spans="1:3">
      <c r="A317" s="312">
        <v>2040701</v>
      </c>
      <c r="B317" s="315" t="s">
        <v>148</v>
      </c>
      <c r="C317" s="317"/>
    </row>
    <row r="318" s="305" customFormat="1" ht="21" customHeight="1" spans="1:3">
      <c r="A318" s="312">
        <v>2040702</v>
      </c>
      <c r="B318" s="318" t="s">
        <v>149</v>
      </c>
      <c r="C318" s="317"/>
    </row>
    <row r="319" s="305" customFormat="1" ht="21" customHeight="1" spans="1:3">
      <c r="A319" s="312">
        <v>2040703</v>
      </c>
      <c r="B319" s="318" t="s">
        <v>150</v>
      </c>
      <c r="C319" s="317"/>
    </row>
    <row r="320" s="305" customFormat="1" ht="21" customHeight="1" spans="1:3">
      <c r="A320" s="312">
        <v>2040704</v>
      </c>
      <c r="B320" s="318" t="s">
        <v>336</v>
      </c>
      <c r="C320" s="317"/>
    </row>
    <row r="321" s="305" customFormat="1" ht="21" customHeight="1" spans="1:3">
      <c r="A321" s="312">
        <v>2040705</v>
      </c>
      <c r="B321" s="313" t="s">
        <v>337</v>
      </c>
      <c r="C321" s="317"/>
    </row>
    <row r="322" s="305" customFormat="1" ht="21" customHeight="1" spans="1:3">
      <c r="A322" s="312">
        <v>2040706</v>
      </c>
      <c r="B322" s="315" t="s">
        <v>338</v>
      </c>
      <c r="C322" s="317"/>
    </row>
    <row r="323" s="305" customFormat="1" ht="21" customHeight="1" spans="1:3">
      <c r="A323" s="312">
        <v>2040707</v>
      </c>
      <c r="B323" s="315" t="s">
        <v>189</v>
      </c>
      <c r="C323" s="317"/>
    </row>
    <row r="324" s="305" customFormat="1" ht="21" customHeight="1" spans="1:3">
      <c r="A324" s="312">
        <v>2040750</v>
      </c>
      <c r="B324" s="315" t="s">
        <v>157</v>
      </c>
      <c r="C324" s="317"/>
    </row>
    <row r="325" s="305" customFormat="1" ht="21" customHeight="1" spans="1:3">
      <c r="A325" s="312">
        <v>2040799</v>
      </c>
      <c r="B325" s="315" t="s">
        <v>339</v>
      </c>
      <c r="C325" s="317"/>
    </row>
    <row r="326" s="305" customFormat="1" ht="21" customHeight="1" spans="1:3">
      <c r="A326" s="312">
        <v>20408</v>
      </c>
      <c r="B326" s="318" t="s">
        <v>340</v>
      </c>
      <c r="C326" s="314">
        <f>SUM(C327:C335)</f>
        <v>0</v>
      </c>
    </row>
    <row r="327" s="305" customFormat="1" ht="21" customHeight="1" spans="1:3">
      <c r="A327" s="312">
        <v>2040801</v>
      </c>
      <c r="B327" s="318" t="s">
        <v>148</v>
      </c>
      <c r="C327" s="317"/>
    </row>
    <row r="328" s="305" customFormat="1" ht="21" customHeight="1" spans="1:3">
      <c r="A328" s="312">
        <v>2040802</v>
      </c>
      <c r="B328" s="318" t="s">
        <v>149</v>
      </c>
      <c r="C328" s="317"/>
    </row>
    <row r="329" s="305" customFormat="1" ht="21" customHeight="1" spans="1:3">
      <c r="A329" s="312">
        <v>2040803</v>
      </c>
      <c r="B329" s="315" t="s">
        <v>150</v>
      </c>
      <c r="C329" s="317"/>
    </row>
    <row r="330" s="305" customFormat="1" ht="21" customHeight="1" spans="1:3">
      <c r="A330" s="312">
        <v>2040804</v>
      </c>
      <c r="B330" s="315" t="s">
        <v>341</v>
      </c>
      <c r="C330" s="317"/>
    </row>
    <row r="331" s="305" customFormat="1" ht="21" customHeight="1" spans="1:3">
      <c r="A331" s="312">
        <v>2040805</v>
      </c>
      <c r="B331" s="315" t="s">
        <v>342</v>
      </c>
      <c r="C331" s="317"/>
    </row>
    <row r="332" s="305" customFormat="1" ht="21" customHeight="1" spans="1:3">
      <c r="A332" s="312">
        <v>2040806</v>
      </c>
      <c r="B332" s="318" t="s">
        <v>343</v>
      </c>
      <c r="C332" s="317"/>
    </row>
    <row r="333" s="305" customFormat="1" ht="21" customHeight="1" spans="1:3">
      <c r="A333" s="312">
        <v>2040807</v>
      </c>
      <c r="B333" s="318" t="s">
        <v>189</v>
      </c>
      <c r="C333" s="317"/>
    </row>
    <row r="334" s="305" customFormat="1" ht="21" customHeight="1" spans="1:3">
      <c r="A334" s="312">
        <v>2040850</v>
      </c>
      <c r="B334" s="318" t="s">
        <v>157</v>
      </c>
      <c r="C334" s="317"/>
    </row>
    <row r="335" s="305" customFormat="1" ht="21" customHeight="1" spans="1:3">
      <c r="A335" s="312">
        <v>2040899</v>
      </c>
      <c r="B335" s="318" t="s">
        <v>344</v>
      </c>
      <c r="C335" s="317"/>
    </row>
    <row r="336" s="305" customFormat="1" ht="21" customHeight="1" spans="1:3">
      <c r="A336" s="312">
        <v>20409</v>
      </c>
      <c r="B336" s="313" t="s">
        <v>345</v>
      </c>
      <c r="C336" s="314">
        <f>SUM(C337:C343)</f>
        <v>2480</v>
      </c>
    </row>
    <row r="337" s="305" customFormat="1" ht="21" customHeight="1" spans="1:3">
      <c r="A337" s="312">
        <v>2040901</v>
      </c>
      <c r="B337" s="315" t="s">
        <v>148</v>
      </c>
      <c r="C337" s="317"/>
    </row>
    <row r="338" s="305" customFormat="1" ht="21" customHeight="1" spans="1:3">
      <c r="A338" s="312">
        <v>2040902</v>
      </c>
      <c r="B338" s="315" t="s">
        <v>149</v>
      </c>
      <c r="C338" s="317"/>
    </row>
    <row r="339" s="305" customFormat="1" ht="21" customHeight="1" spans="1:3">
      <c r="A339" s="312">
        <v>2040903</v>
      </c>
      <c r="B339" s="315" t="s">
        <v>150</v>
      </c>
      <c r="C339" s="317"/>
    </row>
    <row r="340" s="305" customFormat="1" ht="21" customHeight="1" spans="1:3">
      <c r="A340" s="312">
        <v>2040904</v>
      </c>
      <c r="B340" s="318" t="s">
        <v>346</v>
      </c>
      <c r="C340" s="317"/>
    </row>
    <row r="341" s="305" customFormat="1" ht="21" customHeight="1" spans="1:3">
      <c r="A341" s="312">
        <v>2040905</v>
      </c>
      <c r="B341" s="318" t="s">
        <v>347</v>
      </c>
      <c r="C341" s="316">
        <v>127</v>
      </c>
    </row>
    <row r="342" s="305" customFormat="1" ht="21" customHeight="1" spans="1:3">
      <c r="A342" s="312">
        <v>2040950</v>
      </c>
      <c r="B342" s="318" t="s">
        <v>157</v>
      </c>
      <c r="C342" s="317"/>
    </row>
    <row r="343" s="305" customFormat="1" ht="21" customHeight="1" spans="1:3">
      <c r="A343" s="312">
        <v>2040999</v>
      </c>
      <c r="B343" s="315" t="s">
        <v>348</v>
      </c>
      <c r="C343" s="316">
        <v>2353</v>
      </c>
    </row>
    <row r="344" s="305" customFormat="1" ht="21" customHeight="1" spans="1:3">
      <c r="A344" s="312">
        <v>20410</v>
      </c>
      <c r="B344" s="315" t="s">
        <v>349</v>
      </c>
      <c r="C344" s="314">
        <f>SUM(C345:C349)</f>
        <v>0</v>
      </c>
    </row>
    <row r="345" s="305" customFormat="1" ht="21" customHeight="1" spans="1:3">
      <c r="A345" s="312">
        <v>2041001</v>
      </c>
      <c r="B345" s="315" t="s">
        <v>148</v>
      </c>
      <c r="C345" s="317"/>
    </row>
    <row r="346" s="305" customFormat="1" ht="21" customHeight="1" spans="1:3">
      <c r="A346" s="312">
        <v>2041002</v>
      </c>
      <c r="B346" s="318" t="s">
        <v>149</v>
      </c>
      <c r="C346" s="317"/>
    </row>
    <row r="347" s="305" customFormat="1" ht="21" customHeight="1" spans="1:3">
      <c r="A347" s="312">
        <v>2041006</v>
      </c>
      <c r="B347" s="315" t="s">
        <v>189</v>
      </c>
      <c r="C347" s="317"/>
    </row>
    <row r="348" s="305" customFormat="1" ht="21" customHeight="1" spans="1:3">
      <c r="A348" s="312">
        <v>2041007</v>
      </c>
      <c r="B348" s="318" t="s">
        <v>350</v>
      </c>
      <c r="C348" s="317"/>
    </row>
    <row r="349" s="305" customFormat="1" ht="21" customHeight="1" spans="1:3">
      <c r="A349" s="312">
        <v>2041099</v>
      </c>
      <c r="B349" s="315" t="s">
        <v>351</v>
      </c>
      <c r="C349" s="317"/>
    </row>
    <row r="350" s="305" customFormat="1" ht="21" customHeight="1" spans="1:3">
      <c r="A350" s="312">
        <v>20499</v>
      </c>
      <c r="B350" s="315" t="s">
        <v>352</v>
      </c>
      <c r="C350" s="314">
        <f>SUM(C351:C352)</f>
        <v>121</v>
      </c>
    </row>
    <row r="351" s="305" customFormat="1" ht="21" customHeight="1" spans="1:3">
      <c r="A351" s="312">
        <v>2049902</v>
      </c>
      <c r="B351" s="315" t="s">
        <v>353</v>
      </c>
      <c r="C351" s="317"/>
    </row>
    <row r="352" s="305" customFormat="1" ht="21" customHeight="1" spans="1:3">
      <c r="A352" s="312">
        <v>2049999</v>
      </c>
      <c r="B352" s="315" t="s">
        <v>354</v>
      </c>
      <c r="C352" s="316">
        <v>121</v>
      </c>
    </row>
    <row r="353" s="305" customFormat="1" ht="21" customHeight="1" spans="1:3">
      <c r="A353" s="312">
        <v>205</v>
      </c>
      <c r="B353" s="313" t="s">
        <v>355</v>
      </c>
      <c r="C353" s="314">
        <f>SUM(C354+C359+C366+C372+C378+C382+C386+C390+C396+C403)</f>
        <v>99538</v>
      </c>
    </row>
    <row r="354" s="305" customFormat="1" ht="21" customHeight="1" spans="1:3">
      <c r="A354" s="312">
        <v>20501</v>
      </c>
      <c r="B354" s="318" t="s">
        <v>356</v>
      </c>
      <c r="C354" s="314">
        <f>SUM(C355:C358)</f>
        <v>26639</v>
      </c>
    </row>
    <row r="355" s="305" customFormat="1" ht="21" customHeight="1" spans="1:3">
      <c r="A355" s="312">
        <v>2050101</v>
      </c>
      <c r="B355" s="315" t="s">
        <v>148</v>
      </c>
      <c r="C355" s="316">
        <v>1849</v>
      </c>
    </row>
    <row r="356" s="305" customFormat="1" ht="21" customHeight="1" spans="1:3">
      <c r="A356" s="312">
        <v>2050102</v>
      </c>
      <c r="B356" s="315" t="s">
        <v>149</v>
      </c>
      <c r="C356" s="317"/>
    </row>
    <row r="357" s="305" customFormat="1" ht="21" customHeight="1" spans="1:3">
      <c r="A357" s="312">
        <v>2050103</v>
      </c>
      <c r="B357" s="315" t="s">
        <v>150</v>
      </c>
      <c r="C357" s="317"/>
    </row>
    <row r="358" s="305" customFormat="1" ht="21" customHeight="1" spans="1:3">
      <c r="A358" s="312">
        <v>2050199</v>
      </c>
      <c r="B358" s="318" t="s">
        <v>357</v>
      </c>
      <c r="C358" s="316">
        <v>24790</v>
      </c>
    </row>
    <row r="359" s="305" customFormat="1" ht="21" customHeight="1" spans="1:3">
      <c r="A359" s="312">
        <v>20502</v>
      </c>
      <c r="B359" s="315" t="s">
        <v>358</v>
      </c>
      <c r="C359" s="314">
        <f>SUM(C360:C365)</f>
        <v>60346</v>
      </c>
    </row>
    <row r="360" s="305" customFormat="1" ht="21" customHeight="1" spans="1:3">
      <c r="A360" s="312">
        <v>2050201</v>
      </c>
      <c r="B360" s="315" t="s">
        <v>359</v>
      </c>
      <c r="C360" s="316">
        <v>5980</v>
      </c>
    </row>
    <row r="361" s="305" customFormat="1" ht="21" customHeight="1" spans="1:3">
      <c r="A361" s="312">
        <v>2050202</v>
      </c>
      <c r="B361" s="315" t="s">
        <v>360</v>
      </c>
      <c r="C361" s="316">
        <v>24264</v>
      </c>
    </row>
    <row r="362" s="305" customFormat="1" ht="21" customHeight="1" spans="1:3">
      <c r="A362" s="312">
        <v>2050203</v>
      </c>
      <c r="B362" s="318" t="s">
        <v>361</v>
      </c>
      <c r="C362" s="316">
        <v>14285</v>
      </c>
    </row>
    <row r="363" s="305" customFormat="1" ht="21" customHeight="1" spans="1:3">
      <c r="A363" s="312">
        <v>2050204</v>
      </c>
      <c r="B363" s="318" t="s">
        <v>362</v>
      </c>
      <c r="C363" s="316">
        <v>9441</v>
      </c>
    </row>
    <row r="364" s="305" customFormat="1" ht="21" customHeight="1" spans="1:3">
      <c r="A364" s="312">
        <v>2050205</v>
      </c>
      <c r="B364" s="318" t="s">
        <v>363</v>
      </c>
      <c r="C364" s="316">
        <v>3</v>
      </c>
    </row>
    <row r="365" s="305" customFormat="1" ht="21" customHeight="1" spans="1:3">
      <c r="A365" s="312">
        <v>2050299</v>
      </c>
      <c r="B365" s="315" t="s">
        <v>364</v>
      </c>
      <c r="C365" s="316">
        <v>6373</v>
      </c>
    </row>
    <row r="366" s="305" customFormat="1" ht="21" customHeight="1" spans="1:3">
      <c r="A366" s="312">
        <v>20503</v>
      </c>
      <c r="B366" s="315" t="s">
        <v>365</v>
      </c>
      <c r="C366" s="314">
        <f>SUM(C367:C371)</f>
        <v>4003</v>
      </c>
    </row>
    <row r="367" s="305" customFormat="1" ht="21" customHeight="1" spans="1:3">
      <c r="A367" s="312">
        <v>2050301</v>
      </c>
      <c r="B367" s="315" t="s">
        <v>366</v>
      </c>
      <c r="C367" s="317"/>
    </row>
    <row r="368" s="305" customFormat="1" ht="21" customHeight="1" spans="1:3">
      <c r="A368" s="312">
        <v>2050302</v>
      </c>
      <c r="B368" s="315" t="s">
        <v>367</v>
      </c>
      <c r="C368" s="316">
        <v>4003</v>
      </c>
    </row>
    <row r="369" s="305" customFormat="1" ht="21" customHeight="1" spans="1:3">
      <c r="A369" s="312">
        <v>2050303</v>
      </c>
      <c r="B369" s="315" t="s">
        <v>368</v>
      </c>
      <c r="C369" s="317"/>
    </row>
    <row r="370" s="305" customFormat="1" ht="21" customHeight="1" spans="1:3">
      <c r="A370" s="312">
        <v>2050305</v>
      </c>
      <c r="B370" s="318" t="s">
        <v>369</v>
      </c>
      <c r="C370" s="317"/>
    </row>
    <row r="371" s="305" customFormat="1" ht="21" customHeight="1" spans="1:3">
      <c r="A371" s="312">
        <v>2050399</v>
      </c>
      <c r="B371" s="318" t="s">
        <v>370</v>
      </c>
      <c r="C371" s="317"/>
    </row>
    <row r="372" s="305" customFormat="1" ht="21" customHeight="1" spans="1:3">
      <c r="A372" s="312">
        <v>20504</v>
      </c>
      <c r="B372" s="313" t="s">
        <v>371</v>
      </c>
      <c r="C372" s="314">
        <f>SUM(C373:C377)</f>
        <v>66</v>
      </c>
    </row>
    <row r="373" s="305" customFormat="1" ht="21" customHeight="1" spans="1:3">
      <c r="A373" s="312">
        <v>2050401</v>
      </c>
      <c r="B373" s="315" t="s">
        <v>372</v>
      </c>
      <c r="C373" s="317"/>
    </row>
    <row r="374" s="305" customFormat="1" ht="21" customHeight="1" spans="1:3">
      <c r="A374" s="312">
        <v>2050402</v>
      </c>
      <c r="B374" s="315" t="s">
        <v>373</v>
      </c>
      <c r="C374" s="317"/>
    </row>
    <row r="375" s="305" customFormat="1" ht="21" customHeight="1" spans="1:3">
      <c r="A375" s="312">
        <v>2050403</v>
      </c>
      <c r="B375" s="315" t="s">
        <v>374</v>
      </c>
      <c r="C375" s="317"/>
    </row>
    <row r="376" s="305" customFormat="1" ht="21" customHeight="1" spans="1:3">
      <c r="A376" s="312">
        <v>2050404</v>
      </c>
      <c r="B376" s="318" t="s">
        <v>375</v>
      </c>
      <c r="C376" s="317"/>
    </row>
    <row r="377" s="305" customFormat="1" ht="21" customHeight="1" spans="1:3">
      <c r="A377" s="312">
        <v>2050499</v>
      </c>
      <c r="B377" s="318" t="s">
        <v>376</v>
      </c>
      <c r="C377" s="316">
        <v>66</v>
      </c>
    </row>
    <row r="378" s="305" customFormat="1" ht="21" customHeight="1" spans="1:3">
      <c r="A378" s="312">
        <v>20505</v>
      </c>
      <c r="B378" s="318" t="s">
        <v>377</v>
      </c>
      <c r="C378" s="314">
        <f>SUM(C379:C381)</f>
        <v>0</v>
      </c>
    </row>
    <row r="379" s="305" customFormat="1" ht="21" customHeight="1" spans="1:3">
      <c r="A379" s="312">
        <v>2050501</v>
      </c>
      <c r="B379" s="315" t="s">
        <v>378</v>
      </c>
      <c r="C379" s="317"/>
    </row>
    <row r="380" s="305" customFormat="1" ht="21" customHeight="1" spans="1:3">
      <c r="A380" s="312">
        <v>2050502</v>
      </c>
      <c r="B380" s="315" t="s">
        <v>379</v>
      </c>
      <c r="C380" s="317"/>
    </row>
    <row r="381" s="305" customFormat="1" ht="21" customHeight="1" spans="1:3">
      <c r="A381" s="312">
        <v>2050599</v>
      </c>
      <c r="B381" s="315" t="s">
        <v>380</v>
      </c>
      <c r="C381" s="317"/>
    </row>
    <row r="382" s="305" customFormat="1" ht="21" customHeight="1" spans="1:3">
      <c r="A382" s="312">
        <v>20506</v>
      </c>
      <c r="B382" s="318" t="s">
        <v>381</v>
      </c>
      <c r="C382" s="314">
        <f>SUM(C383:C385)</f>
        <v>0</v>
      </c>
    </row>
    <row r="383" s="305" customFormat="1" ht="21" customHeight="1" spans="1:3">
      <c r="A383" s="312">
        <v>2050601</v>
      </c>
      <c r="B383" s="318" t="s">
        <v>382</v>
      </c>
      <c r="C383" s="317"/>
    </row>
    <row r="384" s="305" customFormat="1" ht="21" customHeight="1" spans="1:3">
      <c r="A384" s="312">
        <v>2050602</v>
      </c>
      <c r="B384" s="318" t="s">
        <v>383</v>
      </c>
      <c r="C384" s="317"/>
    </row>
    <row r="385" s="305" customFormat="1" ht="21" customHeight="1" spans="1:3">
      <c r="A385" s="312">
        <v>2050699</v>
      </c>
      <c r="B385" s="313" t="s">
        <v>384</v>
      </c>
      <c r="C385" s="317"/>
    </row>
    <row r="386" s="305" customFormat="1" ht="21" customHeight="1" spans="1:3">
      <c r="A386" s="312">
        <v>20507</v>
      </c>
      <c r="B386" s="315" t="s">
        <v>385</v>
      </c>
      <c r="C386" s="314">
        <f>SUM(C387:C389)</f>
        <v>0</v>
      </c>
    </row>
    <row r="387" s="305" customFormat="1" ht="21" customHeight="1" spans="1:3">
      <c r="A387" s="312">
        <v>2050701</v>
      </c>
      <c r="B387" s="315" t="s">
        <v>386</v>
      </c>
      <c r="C387" s="317"/>
    </row>
    <row r="388" s="305" customFormat="1" ht="21" customHeight="1" spans="1:3">
      <c r="A388" s="312">
        <v>2050702</v>
      </c>
      <c r="B388" s="315" t="s">
        <v>387</v>
      </c>
      <c r="C388" s="317"/>
    </row>
    <row r="389" s="305" customFormat="1" ht="21" customHeight="1" spans="1:3">
      <c r="A389" s="312">
        <v>2050799</v>
      </c>
      <c r="B389" s="318" t="s">
        <v>388</v>
      </c>
      <c r="C389" s="317"/>
    </row>
    <row r="390" s="305" customFormat="1" ht="21" customHeight="1" spans="1:3">
      <c r="A390" s="312">
        <v>20508</v>
      </c>
      <c r="B390" s="318" t="s">
        <v>389</v>
      </c>
      <c r="C390" s="314">
        <f>SUM(C391:C395)</f>
        <v>3834</v>
      </c>
    </row>
    <row r="391" s="305" customFormat="1" ht="21" customHeight="1" spans="1:3">
      <c r="A391" s="312">
        <v>2050801</v>
      </c>
      <c r="B391" s="318" t="s">
        <v>390</v>
      </c>
      <c r="C391" s="316">
        <v>497</v>
      </c>
    </row>
    <row r="392" s="305" customFormat="1" ht="21" customHeight="1" spans="1:3">
      <c r="A392" s="312">
        <v>2050802</v>
      </c>
      <c r="B392" s="315" t="s">
        <v>391</v>
      </c>
      <c r="C392" s="316">
        <v>3337</v>
      </c>
    </row>
    <row r="393" s="305" customFormat="1" ht="21" customHeight="1" spans="1:3">
      <c r="A393" s="312">
        <v>2050803</v>
      </c>
      <c r="B393" s="315" t="s">
        <v>392</v>
      </c>
      <c r="C393" s="317"/>
    </row>
    <row r="394" s="305" customFormat="1" ht="21" customHeight="1" spans="1:3">
      <c r="A394" s="312">
        <v>2050804</v>
      </c>
      <c r="B394" s="315" t="s">
        <v>393</v>
      </c>
      <c r="C394" s="317"/>
    </row>
    <row r="395" s="305" customFormat="1" ht="21" customHeight="1" spans="1:3">
      <c r="A395" s="312">
        <v>2050899</v>
      </c>
      <c r="B395" s="315" t="s">
        <v>394</v>
      </c>
      <c r="C395" s="317"/>
    </row>
    <row r="396" s="305" customFormat="1" ht="21" customHeight="1" spans="1:3">
      <c r="A396" s="312">
        <v>20509</v>
      </c>
      <c r="B396" s="315" t="s">
        <v>395</v>
      </c>
      <c r="C396" s="314">
        <f>SUM(C397:C402)</f>
        <v>618</v>
      </c>
    </row>
    <row r="397" s="305" customFormat="1" ht="21" customHeight="1" spans="1:3">
      <c r="A397" s="312">
        <v>2050901</v>
      </c>
      <c r="B397" s="318" t="s">
        <v>396</v>
      </c>
      <c r="C397" s="317"/>
    </row>
    <row r="398" s="305" customFormat="1" ht="21" customHeight="1" spans="1:3">
      <c r="A398" s="312">
        <v>2050902</v>
      </c>
      <c r="B398" s="318" t="s">
        <v>397</v>
      </c>
      <c r="C398" s="317"/>
    </row>
    <row r="399" s="305" customFormat="1" ht="21" customHeight="1" spans="1:3">
      <c r="A399" s="312">
        <v>2050903</v>
      </c>
      <c r="B399" s="318" t="s">
        <v>398</v>
      </c>
      <c r="C399" s="317"/>
    </row>
    <row r="400" s="305" customFormat="1" ht="21" customHeight="1" spans="1:3">
      <c r="A400" s="312">
        <v>2050904</v>
      </c>
      <c r="B400" s="313" t="s">
        <v>399</v>
      </c>
      <c r="C400" s="317"/>
    </row>
    <row r="401" s="305" customFormat="1" ht="21" customHeight="1" spans="1:3">
      <c r="A401" s="312">
        <v>2050905</v>
      </c>
      <c r="B401" s="315" t="s">
        <v>400</v>
      </c>
      <c r="C401" s="316">
        <v>548</v>
      </c>
    </row>
    <row r="402" s="305" customFormat="1" ht="21" customHeight="1" spans="1:3">
      <c r="A402" s="312">
        <v>2050999</v>
      </c>
      <c r="B402" s="315" t="s">
        <v>401</v>
      </c>
      <c r="C402" s="316">
        <v>70</v>
      </c>
    </row>
    <row r="403" s="305" customFormat="1" ht="21" customHeight="1" spans="1:3">
      <c r="A403" s="312">
        <v>20599</v>
      </c>
      <c r="B403" s="315" t="s">
        <v>402</v>
      </c>
      <c r="C403" s="314">
        <f>SUM(C404)</f>
        <v>4032</v>
      </c>
    </row>
    <row r="404" s="305" customFormat="1" ht="21" customHeight="1" spans="1:3">
      <c r="A404" s="312">
        <v>2059999</v>
      </c>
      <c r="B404" s="315" t="s">
        <v>403</v>
      </c>
      <c r="C404" s="316">
        <v>4032</v>
      </c>
    </row>
    <row r="405" s="305" customFormat="1" ht="21" customHeight="1" spans="1:3">
      <c r="A405" s="312">
        <v>206</v>
      </c>
      <c r="B405" s="313" t="s">
        <v>404</v>
      </c>
      <c r="C405" s="314">
        <f>SUM(C406+C411+C420+C426+C431+C436+C441+C448+C452+C456)</f>
        <v>51921</v>
      </c>
    </row>
    <row r="406" s="305" customFormat="1" ht="21" customHeight="1" spans="1:3">
      <c r="A406" s="312">
        <v>20601</v>
      </c>
      <c r="B406" s="318" t="s">
        <v>405</v>
      </c>
      <c r="C406" s="314">
        <f>SUM(C407:C410)</f>
        <v>9</v>
      </c>
    </row>
    <row r="407" s="305" customFormat="1" ht="21" customHeight="1" spans="1:3">
      <c r="A407" s="312">
        <v>2060101</v>
      </c>
      <c r="B407" s="315" t="s">
        <v>148</v>
      </c>
      <c r="C407" s="316">
        <v>9</v>
      </c>
    </row>
    <row r="408" s="305" customFormat="1" ht="21" customHeight="1" spans="1:3">
      <c r="A408" s="312">
        <v>2060102</v>
      </c>
      <c r="B408" s="315" t="s">
        <v>149</v>
      </c>
      <c r="C408" s="317"/>
    </row>
    <row r="409" s="305" customFormat="1" ht="21" customHeight="1" spans="1:3">
      <c r="A409" s="312">
        <v>2060103</v>
      </c>
      <c r="B409" s="315" t="s">
        <v>150</v>
      </c>
      <c r="C409" s="317"/>
    </row>
    <row r="410" s="305" customFormat="1" ht="21" customHeight="1" spans="1:3">
      <c r="A410" s="312">
        <v>2060199</v>
      </c>
      <c r="B410" s="318" t="s">
        <v>406</v>
      </c>
      <c r="C410" s="317"/>
    </row>
    <row r="411" s="305" customFormat="1" ht="21" customHeight="1" spans="1:3">
      <c r="A411" s="312">
        <v>20602</v>
      </c>
      <c r="B411" s="315" t="s">
        <v>407</v>
      </c>
      <c r="C411" s="314">
        <f>SUM(C412:C419)</f>
        <v>0</v>
      </c>
    </row>
    <row r="412" s="305" customFormat="1" ht="21" customHeight="1" spans="1:3">
      <c r="A412" s="312">
        <v>2060201</v>
      </c>
      <c r="B412" s="315" t="s">
        <v>408</v>
      </c>
      <c r="C412" s="317"/>
    </row>
    <row r="413" s="305" customFormat="1" ht="21" customHeight="1" spans="1:3">
      <c r="A413" s="312">
        <v>2060203</v>
      </c>
      <c r="B413" s="313" t="s">
        <v>409</v>
      </c>
      <c r="C413" s="317"/>
    </row>
    <row r="414" s="305" customFormat="1" ht="21" customHeight="1" spans="1:3">
      <c r="A414" s="312">
        <v>2060204</v>
      </c>
      <c r="B414" s="315" t="s">
        <v>410</v>
      </c>
      <c r="C414" s="317"/>
    </row>
    <row r="415" s="305" customFormat="1" ht="21" customHeight="1" spans="1:3">
      <c r="A415" s="312">
        <v>2060205</v>
      </c>
      <c r="B415" s="315" t="s">
        <v>411</v>
      </c>
      <c r="C415" s="317"/>
    </row>
    <row r="416" s="305" customFormat="1" ht="21" customHeight="1" spans="1:3">
      <c r="A416" s="312">
        <v>2060206</v>
      </c>
      <c r="B416" s="315" t="s">
        <v>412</v>
      </c>
      <c r="C416" s="317"/>
    </row>
    <row r="417" s="305" customFormat="1" ht="21" customHeight="1" spans="1:3">
      <c r="A417" s="312">
        <v>2060207</v>
      </c>
      <c r="B417" s="318" t="s">
        <v>413</v>
      </c>
      <c r="C417" s="317"/>
    </row>
    <row r="418" s="305" customFormat="1" ht="21" customHeight="1" spans="1:3">
      <c r="A418" s="312">
        <v>2060208</v>
      </c>
      <c r="B418" s="318" t="s">
        <v>414</v>
      </c>
      <c r="C418" s="317"/>
    </row>
    <row r="419" s="305" customFormat="1" ht="21" customHeight="1" spans="1:3">
      <c r="A419" s="312">
        <v>2060299</v>
      </c>
      <c r="B419" s="318" t="s">
        <v>415</v>
      </c>
      <c r="C419" s="317"/>
    </row>
    <row r="420" s="305" customFormat="1" ht="21" customHeight="1" spans="1:3">
      <c r="A420" s="312">
        <v>20603</v>
      </c>
      <c r="B420" s="318" t="s">
        <v>416</v>
      </c>
      <c r="C420" s="314">
        <f>SUM(C421:C425)</f>
        <v>0</v>
      </c>
    </row>
    <row r="421" s="305" customFormat="1" ht="21" customHeight="1" spans="1:3">
      <c r="A421" s="312">
        <v>2060301</v>
      </c>
      <c r="B421" s="315" t="s">
        <v>408</v>
      </c>
      <c r="C421" s="317"/>
    </row>
    <row r="422" s="305" customFormat="1" ht="21" customHeight="1" spans="1:3">
      <c r="A422" s="312">
        <v>2060302</v>
      </c>
      <c r="B422" s="315" t="s">
        <v>417</v>
      </c>
      <c r="C422" s="317"/>
    </row>
    <row r="423" s="305" customFormat="1" ht="21" customHeight="1" spans="1:3">
      <c r="A423" s="312">
        <v>2060303</v>
      </c>
      <c r="B423" s="315" t="s">
        <v>418</v>
      </c>
      <c r="C423" s="317"/>
    </row>
    <row r="424" s="305" customFormat="1" ht="21" customHeight="1" spans="1:3">
      <c r="A424" s="312">
        <v>2060304</v>
      </c>
      <c r="B424" s="318" t="s">
        <v>419</v>
      </c>
      <c r="C424" s="317"/>
    </row>
    <row r="425" s="305" customFormat="1" ht="21" customHeight="1" spans="1:3">
      <c r="A425" s="312">
        <v>2060399</v>
      </c>
      <c r="B425" s="318" t="s">
        <v>420</v>
      </c>
      <c r="C425" s="317"/>
    </row>
    <row r="426" s="305" customFormat="1" ht="21" customHeight="1" spans="1:3">
      <c r="A426" s="312">
        <v>20604</v>
      </c>
      <c r="B426" s="318" t="s">
        <v>421</v>
      </c>
      <c r="C426" s="314">
        <f>SUM(C427:C430)</f>
        <v>51555</v>
      </c>
    </row>
    <row r="427" s="305" customFormat="1" ht="21" customHeight="1" spans="1:3">
      <c r="A427" s="312">
        <v>2060401</v>
      </c>
      <c r="B427" s="313" t="s">
        <v>408</v>
      </c>
      <c r="C427" s="317"/>
    </row>
    <row r="428" s="305" customFormat="1" ht="21" customHeight="1" spans="1:3">
      <c r="A428" s="312">
        <v>2060404</v>
      </c>
      <c r="B428" s="315" t="s">
        <v>422</v>
      </c>
      <c r="C428" s="317"/>
    </row>
    <row r="429" s="305" customFormat="1" ht="21" customHeight="1" spans="1:3">
      <c r="A429" s="312">
        <v>2060405</v>
      </c>
      <c r="B429" s="315" t="s">
        <v>423</v>
      </c>
      <c r="C429" s="317"/>
    </row>
    <row r="430" s="305" customFormat="1" ht="21" customHeight="1" spans="1:3">
      <c r="A430" s="312">
        <v>2060499</v>
      </c>
      <c r="B430" s="318" t="s">
        <v>424</v>
      </c>
      <c r="C430" s="316">
        <v>51555</v>
      </c>
    </row>
    <row r="431" s="305" customFormat="1" ht="21" customHeight="1" spans="1:3">
      <c r="A431" s="312">
        <v>20605</v>
      </c>
      <c r="B431" s="318" t="s">
        <v>425</v>
      </c>
      <c r="C431" s="314">
        <f>SUM(C432:C435)</f>
        <v>120</v>
      </c>
    </row>
    <row r="432" s="305" customFormat="1" ht="21" customHeight="1" spans="1:3">
      <c r="A432" s="312">
        <v>2060501</v>
      </c>
      <c r="B432" s="318" t="s">
        <v>408</v>
      </c>
      <c r="C432" s="317"/>
    </row>
    <row r="433" s="305" customFormat="1" ht="21" customHeight="1" spans="1:3">
      <c r="A433" s="312">
        <v>2060502</v>
      </c>
      <c r="B433" s="315" t="s">
        <v>426</v>
      </c>
      <c r="C433" s="317"/>
    </row>
    <row r="434" s="305" customFormat="1" ht="21" customHeight="1" spans="1:3">
      <c r="A434" s="312">
        <v>2060503</v>
      </c>
      <c r="B434" s="315" t="s">
        <v>427</v>
      </c>
      <c r="C434" s="317"/>
    </row>
    <row r="435" s="305" customFormat="1" ht="21" customHeight="1" spans="1:3">
      <c r="A435" s="312">
        <v>2060599</v>
      </c>
      <c r="B435" s="315" t="s">
        <v>428</v>
      </c>
      <c r="C435" s="316">
        <v>120</v>
      </c>
    </row>
    <row r="436" s="305" customFormat="1" ht="21" customHeight="1" spans="1:3">
      <c r="A436" s="312">
        <v>20606</v>
      </c>
      <c r="B436" s="318" t="s">
        <v>429</v>
      </c>
      <c r="C436" s="314">
        <f>SUM(C437:C440)</f>
        <v>0</v>
      </c>
    </row>
    <row r="437" s="305" customFormat="1" ht="21" customHeight="1" spans="1:3">
      <c r="A437" s="312">
        <v>2060601</v>
      </c>
      <c r="B437" s="318" t="s">
        <v>430</v>
      </c>
      <c r="C437" s="317"/>
    </row>
    <row r="438" s="305" customFormat="1" ht="21" customHeight="1" spans="1:3">
      <c r="A438" s="312">
        <v>2060602</v>
      </c>
      <c r="B438" s="318" t="s">
        <v>431</v>
      </c>
      <c r="C438" s="317"/>
    </row>
    <row r="439" s="305" customFormat="1" ht="21" customHeight="1" spans="1:3">
      <c r="A439" s="312">
        <v>2060603</v>
      </c>
      <c r="B439" s="318" t="s">
        <v>432</v>
      </c>
      <c r="C439" s="317"/>
    </row>
    <row r="440" s="305" customFormat="1" ht="21" customHeight="1" spans="1:3">
      <c r="A440" s="312">
        <v>2060699</v>
      </c>
      <c r="B440" s="318" t="s">
        <v>433</v>
      </c>
      <c r="C440" s="317"/>
    </row>
    <row r="441" s="305" customFormat="1" ht="21" customHeight="1" spans="1:3">
      <c r="A441" s="312">
        <v>20607</v>
      </c>
      <c r="B441" s="315" t="s">
        <v>434</v>
      </c>
      <c r="C441" s="314">
        <f>SUM(C442:C447)</f>
        <v>227</v>
      </c>
    </row>
    <row r="442" s="305" customFormat="1" ht="21" customHeight="1" spans="1:3">
      <c r="A442" s="312">
        <v>2060701</v>
      </c>
      <c r="B442" s="315" t="s">
        <v>408</v>
      </c>
      <c r="C442" s="316">
        <v>144</v>
      </c>
    </row>
    <row r="443" s="305" customFormat="1" ht="21" customHeight="1" spans="1:3">
      <c r="A443" s="312">
        <v>2060702</v>
      </c>
      <c r="B443" s="318" t="s">
        <v>435</v>
      </c>
      <c r="C443" s="317"/>
    </row>
    <row r="444" s="305" customFormat="1" ht="21" customHeight="1" spans="1:3">
      <c r="A444" s="312">
        <v>2060703</v>
      </c>
      <c r="B444" s="318" t="s">
        <v>436</v>
      </c>
      <c r="C444" s="317"/>
    </row>
    <row r="445" s="305" customFormat="1" ht="21" customHeight="1" spans="1:3">
      <c r="A445" s="312">
        <v>2060704</v>
      </c>
      <c r="B445" s="318" t="s">
        <v>437</v>
      </c>
      <c r="C445" s="317"/>
    </row>
    <row r="446" s="305" customFormat="1" ht="21" customHeight="1" spans="1:3">
      <c r="A446" s="312">
        <v>2060705</v>
      </c>
      <c r="B446" s="315" t="s">
        <v>438</v>
      </c>
      <c r="C446" s="317"/>
    </row>
    <row r="447" s="305" customFormat="1" ht="21" customHeight="1" spans="1:3">
      <c r="A447" s="312">
        <v>2060799</v>
      </c>
      <c r="B447" s="315" t="s">
        <v>439</v>
      </c>
      <c r="C447" s="316">
        <v>83</v>
      </c>
    </row>
    <row r="448" s="305" customFormat="1" ht="21" customHeight="1" spans="1:3">
      <c r="A448" s="312">
        <v>20608</v>
      </c>
      <c r="B448" s="315" t="s">
        <v>440</v>
      </c>
      <c r="C448" s="314">
        <f>SUM(C449:C451)</f>
        <v>0</v>
      </c>
    </row>
    <row r="449" s="305" customFormat="1" ht="21" customHeight="1" spans="1:3">
      <c r="A449" s="312">
        <v>2060801</v>
      </c>
      <c r="B449" s="318" t="s">
        <v>441</v>
      </c>
      <c r="C449" s="317"/>
    </row>
    <row r="450" s="305" customFormat="1" ht="21" customHeight="1" spans="1:3">
      <c r="A450" s="312">
        <v>2060802</v>
      </c>
      <c r="B450" s="318" t="s">
        <v>442</v>
      </c>
      <c r="C450" s="317"/>
    </row>
    <row r="451" s="305" customFormat="1" ht="21" customHeight="1" spans="1:3">
      <c r="A451" s="312">
        <v>2060899</v>
      </c>
      <c r="B451" s="318" t="s">
        <v>443</v>
      </c>
      <c r="C451" s="317"/>
    </row>
    <row r="452" s="305" customFormat="1" ht="21" customHeight="1" spans="1:3">
      <c r="A452" s="312">
        <v>20609</v>
      </c>
      <c r="B452" s="313" t="s">
        <v>444</v>
      </c>
      <c r="C452" s="314">
        <f>SUM(C453:C455)</f>
        <v>0</v>
      </c>
    </row>
    <row r="453" s="305" customFormat="1" ht="21" customHeight="1" spans="1:3">
      <c r="A453" s="312">
        <v>2060901</v>
      </c>
      <c r="B453" s="318" t="s">
        <v>445</v>
      </c>
      <c r="C453" s="317"/>
    </row>
    <row r="454" s="305" customFormat="1" ht="21" customHeight="1" spans="1:3">
      <c r="A454" s="312">
        <v>2060902</v>
      </c>
      <c r="B454" s="318" t="s">
        <v>446</v>
      </c>
      <c r="C454" s="317"/>
    </row>
    <row r="455" s="305" customFormat="1" ht="21" customHeight="1" spans="1:3">
      <c r="A455" s="312">
        <v>2060999</v>
      </c>
      <c r="B455" s="318" t="s">
        <v>447</v>
      </c>
      <c r="C455" s="317"/>
    </row>
    <row r="456" s="305" customFormat="1" ht="21" customHeight="1" spans="1:3">
      <c r="A456" s="312">
        <v>20699</v>
      </c>
      <c r="B456" s="315" t="s">
        <v>448</v>
      </c>
      <c r="C456" s="314">
        <f>SUM(C457:C460)</f>
        <v>10</v>
      </c>
    </row>
    <row r="457" s="305" customFormat="1" ht="21" customHeight="1" spans="1:3">
      <c r="A457" s="312">
        <v>2069901</v>
      </c>
      <c r="B457" s="315" t="s">
        <v>449</v>
      </c>
      <c r="C457" s="317"/>
    </row>
    <row r="458" s="305" customFormat="1" ht="21" customHeight="1" spans="1:3">
      <c r="A458" s="312">
        <v>2069902</v>
      </c>
      <c r="B458" s="318" t="s">
        <v>450</v>
      </c>
      <c r="C458" s="317"/>
    </row>
    <row r="459" s="305" customFormat="1" ht="21" customHeight="1" spans="1:3">
      <c r="A459" s="312">
        <v>2069903</v>
      </c>
      <c r="B459" s="318" t="s">
        <v>451</v>
      </c>
      <c r="C459" s="317"/>
    </row>
    <row r="460" s="305" customFormat="1" ht="21" customHeight="1" spans="1:3">
      <c r="A460" s="312">
        <v>2069999</v>
      </c>
      <c r="B460" s="318" t="s">
        <v>452</v>
      </c>
      <c r="C460" s="316">
        <v>10</v>
      </c>
    </row>
    <row r="461" s="305" customFormat="1" ht="21" customHeight="1" spans="1:3">
      <c r="A461" s="312">
        <v>207</v>
      </c>
      <c r="B461" s="313" t="s">
        <v>453</v>
      </c>
      <c r="C461" s="314">
        <f>SUM(C462+C478+C486+C497+C506+C514)</f>
        <v>3900</v>
      </c>
    </row>
    <row r="462" s="305" customFormat="1" ht="21" customHeight="1" spans="1:3">
      <c r="A462" s="312">
        <v>20701</v>
      </c>
      <c r="B462" s="313" t="s">
        <v>454</v>
      </c>
      <c r="C462" s="314">
        <f>SUM(C463:C477)</f>
        <v>2166</v>
      </c>
    </row>
    <row r="463" s="305" customFormat="1" ht="21" customHeight="1" spans="1:3">
      <c r="A463" s="312">
        <v>2070101</v>
      </c>
      <c r="B463" s="313" t="s">
        <v>148</v>
      </c>
      <c r="C463" s="316">
        <v>460</v>
      </c>
    </row>
    <row r="464" s="305" customFormat="1" ht="21" customHeight="1" spans="1:3">
      <c r="A464" s="312">
        <v>2070102</v>
      </c>
      <c r="B464" s="313" t="s">
        <v>149</v>
      </c>
      <c r="C464" s="317"/>
    </row>
    <row r="465" s="305" customFormat="1" ht="21" customHeight="1" spans="1:3">
      <c r="A465" s="312">
        <v>2070103</v>
      </c>
      <c r="B465" s="313" t="s">
        <v>150</v>
      </c>
      <c r="C465" s="317"/>
    </row>
    <row r="466" s="305" customFormat="1" ht="21" customHeight="1" spans="1:3">
      <c r="A466" s="312">
        <v>2070104</v>
      </c>
      <c r="B466" s="313" t="s">
        <v>455</v>
      </c>
      <c r="C466" s="316">
        <v>256</v>
      </c>
    </row>
    <row r="467" s="305" customFormat="1" ht="21" customHeight="1" spans="1:3">
      <c r="A467" s="312">
        <v>2070105</v>
      </c>
      <c r="B467" s="313" t="s">
        <v>456</v>
      </c>
      <c r="C467" s="317"/>
    </row>
    <row r="468" s="305" customFormat="1" ht="21" customHeight="1" spans="1:3">
      <c r="A468" s="312">
        <v>2070106</v>
      </c>
      <c r="B468" s="313" t="s">
        <v>457</v>
      </c>
      <c r="C468" s="317"/>
    </row>
    <row r="469" s="305" customFormat="1" ht="21" customHeight="1" spans="1:3">
      <c r="A469" s="312">
        <v>2070107</v>
      </c>
      <c r="B469" s="313" t="s">
        <v>458</v>
      </c>
      <c r="C469" s="317"/>
    </row>
    <row r="470" s="305" customFormat="1" ht="21" customHeight="1" spans="1:3">
      <c r="A470" s="312">
        <v>2070108</v>
      </c>
      <c r="B470" s="313" t="s">
        <v>459</v>
      </c>
      <c r="C470" s="317"/>
    </row>
    <row r="471" s="305" customFormat="1" ht="21" customHeight="1" spans="1:3">
      <c r="A471" s="312">
        <v>2070109</v>
      </c>
      <c r="B471" s="313" t="s">
        <v>460</v>
      </c>
      <c r="C471" s="316">
        <v>355</v>
      </c>
    </row>
    <row r="472" s="305" customFormat="1" ht="21" customHeight="1" spans="1:3">
      <c r="A472" s="312">
        <v>2070110</v>
      </c>
      <c r="B472" s="313" t="s">
        <v>461</v>
      </c>
      <c r="C472" s="317"/>
    </row>
    <row r="473" s="305" customFormat="1" ht="21" customHeight="1" spans="1:3">
      <c r="A473" s="312">
        <v>2070111</v>
      </c>
      <c r="B473" s="313" t="s">
        <v>462</v>
      </c>
      <c r="C473" s="317"/>
    </row>
    <row r="474" s="305" customFormat="1" ht="21" customHeight="1" spans="1:3">
      <c r="A474" s="312">
        <v>2070112</v>
      </c>
      <c r="B474" s="313" t="s">
        <v>463</v>
      </c>
      <c r="C474" s="317"/>
    </row>
    <row r="475" s="305" customFormat="1" ht="21" customHeight="1" spans="1:3">
      <c r="A475" s="312">
        <v>2070113</v>
      </c>
      <c r="B475" s="313" t="s">
        <v>464</v>
      </c>
      <c r="C475" s="317"/>
    </row>
    <row r="476" s="305" customFormat="1" ht="21" customHeight="1" spans="1:3">
      <c r="A476" s="312">
        <v>2070114</v>
      </c>
      <c r="B476" s="313" t="s">
        <v>465</v>
      </c>
      <c r="C476" s="317"/>
    </row>
    <row r="477" s="305" customFormat="1" ht="21" customHeight="1" spans="1:3">
      <c r="A477" s="312">
        <v>2070199</v>
      </c>
      <c r="B477" s="313" t="s">
        <v>466</v>
      </c>
      <c r="C477" s="316">
        <v>1095</v>
      </c>
    </row>
    <row r="478" s="305" customFormat="1" ht="21" customHeight="1" spans="1:3">
      <c r="A478" s="312">
        <v>20702</v>
      </c>
      <c r="B478" s="313" t="s">
        <v>467</v>
      </c>
      <c r="C478" s="314">
        <f>SUM(C479:C485)</f>
        <v>0</v>
      </c>
    </row>
    <row r="479" s="305" customFormat="1" ht="21" customHeight="1" spans="1:3">
      <c r="A479" s="312">
        <v>2070201</v>
      </c>
      <c r="B479" s="313" t="s">
        <v>148</v>
      </c>
      <c r="C479" s="317"/>
    </row>
    <row r="480" s="305" customFormat="1" ht="21" customHeight="1" spans="1:3">
      <c r="A480" s="312">
        <v>2070202</v>
      </c>
      <c r="B480" s="313" t="s">
        <v>149</v>
      </c>
      <c r="C480" s="317"/>
    </row>
    <row r="481" s="305" customFormat="1" ht="21" customHeight="1" spans="1:3">
      <c r="A481" s="312">
        <v>2070203</v>
      </c>
      <c r="B481" s="313" t="s">
        <v>150</v>
      </c>
      <c r="C481" s="317"/>
    </row>
    <row r="482" s="305" customFormat="1" ht="21" customHeight="1" spans="1:3">
      <c r="A482" s="312">
        <v>2070204</v>
      </c>
      <c r="B482" s="313" t="s">
        <v>468</v>
      </c>
      <c r="C482" s="317"/>
    </row>
    <row r="483" s="305" customFormat="1" ht="21" customHeight="1" spans="1:3">
      <c r="A483" s="312">
        <v>2070205</v>
      </c>
      <c r="B483" s="313" t="s">
        <v>469</v>
      </c>
      <c r="C483" s="317"/>
    </row>
    <row r="484" s="305" customFormat="1" ht="21" customHeight="1" spans="1:3">
      <c r="A484" s="312">
        <v>2070206</v>
      </c>
      <c r="B484" s="313" t="s">
        <v>470</v>
      </c>
      <c r="C484" s="317"/>
    </row>
    <row r="485" s="305" customFormat="1" ht="21" customHeight="1" spans="1:3">
      <c r="A485" s="312">
        <v>2070299</v>
      </c>
      <c r="B485" s="313" t="s">
        <v>471</v>
      </c>
      <c r="C485" s="317"/>
    </row>
    <row r="486" s="305" customFormat="1" ht="21" customHeight="1" spans="1:3">
      <c r="A486" s="312">
        <v>20703</v>
      </c>
      <c r="B486" s="313" t="s">
        <v>472</v>
      </c>
      <c r="C486" s="314">
        <f>SUM(C487:C496)</f>
        <v>0</v>
      </c>
    </row>
    <row r="487" s="305" customFormat="1" ht="21" customHeight="1" spans="1:3">
      <c r="A487" s="312">
        <v>2070301</v>
      </c>
      <c r="B487" s="313" t="s">
        <v>148</v>
      </c>
      <c r="C487" s="317"/>
    </row>
    <row r="488" s="305" customFormat="1" ht="21" customHeight="1" spans="1:3">
      <c r="A488" s="312">
        <v>2070302</v>
      </c>
      <c r="B488" s="313" t="s">
        <v>149</v>
      </c>
      <c r="C488" s="317"/>
    </row>
    <row r="489" s="305" customFormat="1" ht="21" customHeight="1" spans="1:3">
      <c r="A489" s="312">
        <v>2070303</v>
      </c>
      <c r="B489" s="313" t="s">
        <v>150</v>
      </c>
      <c r="C489" s="317"/>
    </row>
    <row r="490" s="305" customFormat="1" ht="21" customHeight="1" spans="1:3">
      <c r="A490" s="312">
        <v>2070304</v>
      </c>
      <c r="B490" s="313" t="s">
        <v>473</v>
      </c>
      <c r="C490" s="317"/>
    </row>
    <row r="491" s="305" customFormat="1" ht="21" customHeight="1" spans="1:3">
      <c r="A491" s="312">
        <v>2070305</v>
      </c>
      <c r="B491" s="313" t="s">
        <v>474</v>
      </c>
      <c r="C491" s="317"/>
    </row>
    <row r="492" s="305" customFormat="1" ht="21" customHeight="1" spans="1:3">
      <c r="A492" s="312">
        <v>2070306</v>
      </c>
      <c r="B492" s="313" t="s">
        <v>475</v>
      </c>
      <c r="C492" s="317"/>
    </row>
    <row r="493" s="305" customFormat="1" ht="21" customHeight="1" spans="1:3">
      <c r="A493" s="312">
        <v>2070307</v>
      </c>
      <c r="B493" s="313" t="s">
        <v>476</v>
      </c>
      <c r="C493" s="317"/>
    </row>
    <row r="494" s="305" customFormat="1" ht="21" customHeight="1" spans="1:3">
      <c r="A494" s="312">
        <v>2070308</v>
      </c>
      <c r="B494" s="313" t="s">
        <v>477</v>
      </c>
      <c r="C494" s="317"/>
    </row>
    <row r="495" s="305" customFormat="1" ht="21" customHeight="1" spans="1:3">
      <c r="A495" s="312">
        <v>2070309</v>
      </c>
      <c r="B495" s="313" t="s">
        <v>478</v>
      </c>
      <c r="C495" s="317"/>
    </row>
    <row r="496" s="305" customFormat="1" ht="21" customHeight="1" spans="1:3">
      <c r="A496" s="312">
        <v>2070399</v>
      </c>
      <c r="B496" s="313" t="s">
        <v>479</v>
      </c>
      <c r="C496" s="317"/>
    </row>
    <row r="497" s="305" customFormat="1" ht="21" customHeight="1" spans="1:3">
      <c r="A497" s="312">
        <v>20706</v>
      </c>
      <c r="B497" s="313" t="s">
        <v>480</v>
      </c>
      <c r="C497" s="314">
        <f>SUM(C498:C505)</f>
        <v>1700</v>
      </c>
    </row>
    <row r="498" s="305" customFormat="1" ht="21" customHeight="1" spans="1:3">
      <c r="A498" s="312">
        <v>2070601</v>
      </c>
      <c r="B498" s="313" t="s">
        <v>148</v>
      </c>
      <c r="C498" s="317"/>
    </row>
    <row r="499" s="305" customFormat="1" ht="21" customHeight="1" spans="1:3">
      <c r="A499" s="312">
        <v>2070602</v>
      </c>
      <c r="B499" s="313" t="s">
        <v>149</v>
      </c>
      <c r="C499" s="317"/>
    </row>
    <row r="500" s="305" customFormat="1" ht="21" customHeight="1" spans="1:3">
      <c r="A500" s="312">
        <v>2070603</v>
      </c>
      <c r="B500" s="313" t="s">
        <v>150</v>
      </c>
      <c r="C500" s="317"/>
    </row>
    <row r="501" s="305" customFormat="1" ht="21" customHeight="1" spans="1:3">
      <c r="A501" s="312">
        <v>2070604</v>
      </c>
      <c r="B501" s="313" t="s">
        <v>481</v>
      </c>
      <c r="C501" s="316">
        <v>1700</v>
      </c>
    </row>
    <row r="502" s="305" customFormat="1" ht="21" customHeight="1" spans="1:3">
      <c r="A502" s="312">
        <v>2070605</v>
      </c>
      <c r="B502" s="313" t="s">
        <v>482</v>
      </c>
      <c r="C502" s="317"/>
    </row>
    <row r="503" s="305" customFormat="1" ht="21" customHeight="1" spans="1:3">
      <c r="A503" s="312">
        <v>2070606</v>
      </c>
      <c r="B503" s="313" t="s">
        <v>483</v>
      </c>
      <c r="C503" s="317"/>
    </row>
    <row r="504" s="305" customFormat="1" ht="21" customHeight="1" spans="1:3">
      <c r="A504" s="312">
        <v>2070607</v>
      </c>
      <c r="B504" s="313" t="s">
        <v>484</v>
      </c>
      <c r="C504" s="317"/>
    </row>
    <row r="505" s="305" customFormat="1" ht="21" customHeight="1" spans="1:3">
      <c r="A505" s="312">
        <v>2070699</v>
      </c>
      <c r="B505" s="313" t="s">
        <v>485</v>
      </c>
      <c r="C505" s="317"/>
    </row>
    <row r="506" s="305" customFormat="1" ht="21" customHeight="1" spans="1:3">
      <c r="A506" s="312">
        <v>20708</v>
      </c>
      <c r="B506" s="313" t="s">
        <v>486</v>
      </c>
      <c r="C506" s="314">
        <f>SUM(C507:C513)</f>
        <v>0</v>
      </c>
    </row>
    <row r="507" s="305" customFormat="1" ht="21" customHeight="1" spans="1:3">
      <c r="A507" s="312">
        <v>2070801</v>
      </c>
      <c r="B507" s="313" t="s">
        <v>148</v>
      </c>
      <c r="C507" s="317"/>
    </row>
    <row r="508" s="305" customFormat="1" ht="21" customHeight="1" spans="1:3">
      <c r="A508" s="312">
        <v>2070802</v>
      </c>
      <c r="B508" s="313" t="s">
        <v>149</v>
      </c>
      <c r="C508" s="317"/>
    </row>
    <row r="509" s="305" customFormat="1" ht="21" customHeight="1" spans="1:3">
      <c r="A509" s="312">
        <v>2070803</v>
      </c>
      <c r="B509" s="313" t="s">
        <v>150</v>
      </c>
      <c r="C509" s="317"/>
    </row>
    <row r="510" s="305" customFormat="1" ht="21" customHeight="1" spans="1:3">
      <c r="A510" s="312">
        <v>2070806</v>
      </c>
      <c r="B510" s="313" t="s">
        <v>487</v>
      </c>
      <c r="C510" s="317"/>
    </row>
    <row r="511" s="305" customFormat="1" ht="21" customHeight="1" spans="1:3">
      <c r="A511" s="312">
        <v>2070807</v>
      </c>
      <c r="B511" s="313" t="s">
        <v>488</v>
      </c>
      <c r="C511" s="317"/>
    </row>
    <row r="512" s="305" customFormat="1" ht="21" customHeight="1" spans="1:3">
      <c r="A512" s="312">
        <v>2070808</v>
      </c>
      <c r="B512" s="313" t="s">
        <v>489</v>
      </c>
      <c r="C512" s="317"/>
    </row>
    <row r="513" s="305" customFormat="1" ht="21" customHeight="1" spans="1:3">
      <c r="A513" s="312">
        <v>2070899</v>
      </c>
      <c r="B513" s="313" t="s">
        <v>490</v>
      </c>
      <c r="C513" s="317"/>
    </row>
    <row r="514" s="305" customFormat="1" ht="21" customHeight="1" spans="1:3">
      <c r="A514" s="312">
        <v>20799</v>
      </c>
      <c r="B514" s="313" t="s">
        <v>491</v>
      </c>
      <c r="C514" s="314">
        <f>SUM(C515:C517)</f>
        <v>34</v>
      </c>
    </row>
    <row r="515" s="305" customFormat="1" ht="21" customHeight="1" spans="1:3">
      <c r="A515" s="312">
        <v>2079902</v>
      </c>
      <c r="B515" s="313" t="s">
        <v>492</v>
      </c>
      <c r="C515" s="317"/>
    </row>
    <row r="516" s="305" customFormat="1" ht="21" customHeight="1" spans="1:3">
      <c r="A516" s="312">
        <v>2079903</v>
      </c>
      <c r="B516" s="313" t="s">
        <v>493</v>
      </c>
      <c r="C516" s="317"/>
    </row>
    <row r="517" s="305" customFormat="1" ht="21" customHeight="1" spans="1:3">
      <c r="A517" s="312">
        <v>2079999</v>
      </c>
      <c r="B517" s="313" t="s">
        <v>494</v>
      </c>
      <c r="C517" s="316">
        <v>34</v>
      </c>
    </row>
    <row r="518" s="305" customFormat="1" ht="21" customHeight="1" spans="1:3">
      <c r="A518" s="312">
        <v>208</v>
      </c>
      <c r="B518" s="313" t="s">
        <v>495</v>
      </c>
      <c r="C518" s="314">
        <f>SUM(C519+C538+C546+C548+C557+C561+C571+C580+C587+C595+C604+C610+C613+C616+C619+C622+C625+C629+C633+C641+C644)</f>
        <v>64804</v>
      </c>
    </row>
    <row r="519" s="305" customFormat="1" ht="21" customHeight="1" spans="1:3">
      <c r="A519" s="312">
        <v>20801</v>
      </c>
      <c r="B519" s="313" t="s">
        <v>496</v>
      </c>
      <c r="C519" s="314">
        <f>SUM(C520:C537)</f>
        <v>1949</v>
      </c>
    </row>
    <row r="520" s="305" customFormat="1" ht="21" customHeight="1" spans="1:3">
      <c r="A520" s="312">
        <v>2080101</v>
      </c>
      <c r="B520" s="313" t="s">
        <v>148</v>
      </c>
      <c r="C520" s="316">
        <v>1700</v>
      </c>
    </row>
    <row r="521" s="305" customFormat="1" ht="21" customHeight="1" spans="1:3">
      <c r="A521" s="312">
        <v>2080102</v>
      </c>
      <c r="B521" s="313" t="s">
        <v>149</v>
      </c>
      <c r="C521" s="317"/>
    </row>
    <row r="522" s="305" customFormat="1" ht="21" customHeight="1" spans="1:3">
      <c r="A522" s="312">
        <v>2080103</v>
      </c>
      <c r="B522" s="313" t="s">
        <v>150</v>
      </c>
      <c r="C522" s="317"/>
    </row>
    <row r="523" s="305" customFormat="1" ht="21" customHeight="1" spans="1:3">
      <c r="A523" s="312">
        <v>2080104</v>
      </c>
      <c r="B523" s="313" t="s">
        <v>497</v>
      </c>
      <c r="C523" s="316">
        <v>146</v>
      </c>
    </row>
    <row r="524" s="305" customFormat="1" ht="21" customHeight="1" spans="1:3">
      <c r="A524" s="312">
        <v>2080105</v>
      </c>
      <c r="B524" s="313" t="s">
        <v>498</v>
      </c>
      <c r="C524" s="317"/>
    </row>
    <row r="525" s="305" customFormat="1" ht="21" customHeight="1" spans="1:3">
      <c r="A525" s="312">
        <v>2080106</v>
      </c>
      <c r="B525" s="313" t="s">
        <v>499</v>
      </c>
      <c r="C525" s="316">
        <v>103</v>
      </c>
    </row>
    <row r="526" s="305" customFormat="1" ht="21" customHeight="1" spans="1:3">
      <c r="A526" s="312">
        <v>2080107</v>
      </c>
      <c r="B526" s="313" t="s">
        <v>500</v>
      </c>
      <c r="C526" s="317"/>
    </row>
    <row r="527" s="305" customFormat="1" ht="21" customHeight="1" spans="1:3">
      <c r="A527" s="312">
        <v>2080108</v>
      </c>
      <c r="B527" s="313" t="s">
        <v>189</v>
      </c>
      <c r="C527" s="317"/>
    </row>
    <row r="528" s="305" customFormat="1" ht="21" customHeight="1" spans="1:3">
      <c r="A528" s="312">
        <v>2080109</v>
      </c>
      <c r="B528" s="313" t="s">
        <v>501</v>
      </c>
      <c r="C528" s="317"/>
    </row>
    <row r="529" s="305" customFormat="1" ht="21" customHeight="1" spans="1:3">
      <c r="A529" s="312">
        <v>2080110</v>
      </c>
      <c r="B529" s="313" t="s">
        <v>502</v>
      </c>
      <c r="C529" s="317"/>
    </row>
    <row r="530" s="305" customFormat="1" ht="21" customHeight="1" spans="1:3">
      <c r="A530" s="312">
        <v>2080111</v>
      </c>
      <c r="B530" s="313" t="s">
        <v>503</v>
      </c>
      <c r="C530" s="317"/>
    </row>
    <row r="531" s="305" customFormat="1" ht="21" customHeight="1" spans="1:3">
      <c r="A531" s="312">
        <v>2080112</v>
      </c>
      <c r="B531" s="313" t="s">
        <v>504</v>
      </c>
      <c r="C531" s="317"/>
    </row>
    <row r="532" s="305" customFormat="1" ht="21" customHeight="1" spans="1:3">
      <c r="A532" s="312">
        <v>2080113</v>
      </c>
      <c r="B532" s="313" t="s">
        <v>505</v>
      </c>
      <c r="C532" s="317"/>
    </row>
    <row r="533" s="305" customFormat="1" ht="21" customHeight="1" spans="1:3">
      <c r="A533" s="312">
        <v>2080114</v>
      </c>
      <c r="B533" s="313" t="s">
        <v>506</v>
      </c>
      <c r="C533" s="317"/>
    </row>
    <row r="534" s="305" customFormat="1" ht="21" customHeight="1" spans="1:3">
      <c r="A534" s="312">
        <v>2080115</v>
      </c>
      <c r="B534" s="313" t="s">
        <v>507</v>
      </c>
      <c r="C534" s="317"/>
    </row>
    <row r="535" s="305" customFormat="1" ht="21" customHeight="1" spans="1:3">
      <c r="A535" s="312">
        <v>2080116</v>
      </c>
      <c r="B535" s="313" t="s">
        <v>508</v>
      </c>
      <c r="C535" s="317"/>
    </row>
    <row r="536" s="305" customFormat="1" ht="21" customHeight="1" spans="1:3">
      <c r="A536" s="312">
        <v>2080150</v>
      </c>
      <c r="B536" s="313" t="s">
        <v>157</v>
      </c>
      <c r="C536" s="317"/>
    </row>
    <row r="537" s="305" customFormat="1" ht="21" customHeight="1" spans="1:3">
      <c r="A537" s="312">
        <v>2080199</v>
      </c>
      <c r="B537" s="313" t="s">
        <v>509</v>
      </c>
      <c r="C537" s="317"/>
    </row>
    <row r="538" s="305" customFormat="1" ht="21" customHeight="1" spans="1:3">
      <c r="A538" s="312">
        <v>20802</v>
      </c>
      <c r="B538" s="313" t="s">
        <v>510</v>
      </c>
      <c r="C538" s="314">
        <f>SUM(C539:C545)</f>
        <v>1113</v>
      </c>
    </row>
    <row r="539" s="305" customFormat="1" ht="21" customHeight="1" spans="1:3">
      <c r="A539" s="312">
        <v>2080201</v>
      </c>
      <c r="B539" s="313" t="s">
        <v>148</v>
      </c>
      <c r="C539" s="316">
        <v>687</v>
      </c>
    </row>
    <row r="540" s="305" customFormat="1" ht="21" customHeight="1" spans="1:3">
      <c r="A540" s="312">
        <v>2080202</v>
      </c>
      <c r="B540" s="313" t="s">
        <v>149</v>
      </c>
      <c r="C540" s="317"/>
    </row>
    <row r="541" s="305" customFormat="1" ht="21" customHeight="1" spans="1:3">
      <c r="A541" s="312">
        <v>2080203</v>
      </c>
      <c r="B541" s="313" t="s">
        <v>150</v>
      </c>
      <c r="C541" s="317"/>
    </row>
    <row r="542" s="305" customFormat="1" ht="21" customHeight="1" spans="1:3">
      <c r="A542" s="312">
        <v>2080206</v>
      </c>
      <c r="B542" s="313" t="s">
        <v>511</v>
      </c>
      <c r="C542" s="317"/>
    </row>
    <row r="543" s="305" customFormat="1" ht="21" customHeight="1" spans="1:3">
      <c r="A543" s="312">
        <v>2080207</v>
      </c>
      <c r="B543" s="313" t="s">
        <v>512</v>
      </c>
      <c r="C543" s="316">
        <v>13</v>
      </c>
    </row>
    <row r="544" s="305" customFormat="1" ht="21" customHeight="1" spans="1:3">
      <c r="A544" s="312">
        <v>2080208</v>
      </c>
      <c r="B544" s="313" t="s">
        <v>513</v>
      </c>
      <c r="C544" s="316">
        <v>165</v>
      </c>
    </row>
    <row r="545" s="305" customFormat="1" ht="21" customHeight="1" spans="1:3">
      <c r="A545" s="312">
        <v>2080299</v>
      </c>
      <c r="B545" s="313" t="s">
        <v>514</v>
      </c>
      <c r="C545" s="316">
        <v>248</v>
      </c>
    </row>
    <row r="546" s="305" customFormat="1" ht="21" customHeight="1" spans="1:3">
      <c r="A546" s="312">
        <v>20804</v>
      </c>
      <c r="B546" s="313" t="s">
        <v>515</v>
      </c>
      <c r="C546" s="314">
        <f>SUM(C547)</f>
        <v>0</v>
      </c>
    </row>
    <row r="547" s="305" customFormat="1" ht="21" customHeight="1" spans="1:3">
      <c r="A547" s="312">
        <v>2080402</v>
      </c>
      <c r="B547" s="313" t="s">
        <v>516</v>
      </c>
      <c r="C547" s="317"/>
    </row>
    <row r="548" s="305" customFormat="1" ht="21" customHeight="1" spans="1:3">
      <c r="A548" s="312">
        <v>20805</v>
      </c>
      <c r="B548" s="313" t="s">
        <v>517</v>
      </c>
      <c r="C548" s="314">
        <f>SUM(C549:C556)</f>
        <v>29561</v>
      </c>
    </row>
    <row r="549" s="305" customFormat="1" ht="21" customHeight="1" spans="1:3">
      <c r="A549" s="312">
        <v>2080501</v>
      </c>
      <c r="B549" s="313" t="s">
        <v>518</v>
      </c>
      <c r="C549" s="316">
        <v>1219</v>
      </c>
    </row>
    <row r="550" s="305" customFormat="1" ht="21" customHeight="1" spans="1:3">
      <c r="A550" s="312">
        <v>2080502</v>
      </c>
      <c r="B550" s="313" t="s">
        <v>519</v>
      </c>
      <c r="C550" s="317"/>
    </row>
    <row r="551" s="305" customFormat="1" ht="21" customHeight="1" spans="1:3">
      <c r="A551" s="312">
        <v>2080503</v>
      </c>
      <c r="B551" s="313" t="s">
        <v>520</v>
      </c>
      <c r="C551" s="317"/>
    </row>
    <row r="552" s="305" customFormat="1" ht="21" customHeight="1" spans="1:3">
      <c r="A552" s="312">
        <v>2080505</v>
      </c>
      <c r="B552" s="313" t="s">
        <v>521</v>
      </c>
      <c r="C552" s="316">
        <v>16488</v>
      </c>
    </row>
    <row r="553" s="305" customFormat="1" ht="21" customHeight="1" spans="1:3">
      <c r="A553" s="312">
        <v>2080506</v>
      </c>
      <c r="B553" s="313" t="s">
        <v>522</v>
      </c>
      <c r="C553" s="316">
        <v>2864</v>
      </c>
    </row>
    <row r="554" s="305" customFormat="1" ht="21" customHeight="1" spans="1:3">
      <c r="A554" s="312">
        <v>2080507</v>
      </c>
      <c r="B554" s="313" t="s">
        <v>523</v>
      </c>
      <c r="C554" s="316">
        <v>8990</v>
      </c>
    </row>
    <row r="555" s="305" customFormat="1" ht="21" customHeight="1" spans="1:3">
      <c r="A555" s="312">
        <v>2080508</v>
      </c>
      <c r="B555" s="313" t="s">
        <v>524</v>
      </c>
      <c r="C555" s="317"/>
    </row>
    <row r="556" s="305" customFormat="1" ht="21" customHeight="1" spans="1:3">
      <c r="A556" s="312">
        <v>2080599</v>
      </c>
      <c r="B556" s="313" t="s">
        <v>525</v>
      </c>
      <c r="C556" s="317"/>
    </row>
    <row r="557" s="305" customFormat="1" ht="21" customHeight="1" spans="1:3">
      <c r="A557" s="312">
        <v>20806</v>
      </c>
      <c r="B557" s="313" t="s">
        <v>526</v>
      </c>
      <c r="C557" s="314">
        <f>SUM(C558:C560)</f>
        <v>0</v>
      </c>
    </row>
    <row r="558" s="305" customFormat="1" ht="21" customHeight="1" spans="1:3">
      <c r="A558" s="312">
        <v>2080601</v>
      </c>
      <c r="B558" s="313" t="s">
        <v>527</v>
      </c>
      <c r="C558" s="317"/>
    </row>
    <row r="559" s="305" customFormat="1" ht="21" customHeight="1" spans="1:3">
      <c r="A559" s="312">
        <v>2080602</v>
      </c>
      <c r="B559" s="313" t="s">
        <v>528</v>
      </c>
      <c r="C559" s="317"/>
    </row>
    <row r="560" s="305" customFormat="1" ht="21" customHeight="1" spans="1:3">
      <c r="A560" s="312">
        <v>2080699</v>
      </c>
      <c r="B560" s="313" t="s">
        <v>529</v>
      </c>
      <c r="C560" s="317"/>
    </row>
    <row r="561" s="305" customFormat="1" ht="21" customHeight="1" spans="1:3">
      <c r="A561" s="312">
        <v>20807</v>
      </c>
      <c r="B561" s="313" t="s">
        <v>530</v>
      </c>
      <c r="C561" s="314">
        <f>SUM(C562:C570)</f>
        <v>250</v>
      </c>
    </row>
    <row r="562" s="305" customFormat="1" ht="21" customHeight="1" spans="1:3">
      <c r="A562" s="312">
        <v>2080701</v>
      </c>
      <c r="B562" s="313" t="s">
        <v>531</v>
      </c>
      <c r="C562" s="317"/>
    </row>
    <row r="563" s="305" customFormat="1" ht="21" customHeight="1" spans="1:3">
      <c r="A563" s="312">
        <v>2080702</v>
      </c>
      <c r="B563" s="313" t="s">
        <v>532</v>
      </c>
      <c r="C563" s="317"/>
    </row>
    <row r="564" s="305" customFormat="1" ht="21" customHeight="1" spans="1:3">
      <c r="A564" s="312">
        <v>2080704</v>
      </c>
      <c r="B564" s="313" t="s">
        <v>533</v>
      </c>
      <c r="C564" s="317"/>
    </row>
    <row r="565" s="305" customFormat="1" ht="21" customHeight="1" spans="1:3">
      <c r="A565" s="312">
        <v>2080705</v>
      </c>
      <c r="B565" s="313" t="s">
        <v>534</v>
      </c>
      <c r="C565" s="317"/>
    </row>
    <row r="566" s="305" customFormat="1" ht="21" customHeight="1" spans="1:3">
      <c r="A566" s="312">
        <v>2080709</v>
      </c>
      <c r="B566" s="313" t="s">
        <v>535</v>
      </c>
      <c r="C566" s="317"/>
    </row>
    <row r="567" s="305" customFormat="1" ht="21" customHeight="1" spans="1:3">
      <c r="A567" s="312">
        <v>2080711</v>
      </c>
      <c r="B567" s="313" t="s">
        <v>536</v>
      </c>
      <c r="C567" s="317"/>
    </row>
    <row r="568" s="305" customFormat="1" ht="21" customHeight="1" spans="1:3">
      <c r="A568" s="312">
        <v>2080712</v>
      </c>
      <c r="B568" s="313" t="s">
        <v>537</v>
      </c>
      <c r="C568" s="317"/>
    </row>
    <row r="569" s="305" customFormat="1" ht="21" customHeight="1" spans="1:3">
      <c r="A569" s="312">
        <v>2080713</v>
      </c>
      <c r="B569" s="313" t="s">
        <v>538</v>
      </c>
      <c r="C569" s="317"/>
    </row>
    <row r="570" s="305" customFormat="1" ht="21" customHeight="1" spans="1:3">
      <c r="A570" s="312">
        <v>2080799</v>
      </c>
      <c r="B570" s="313" t="s">
        <v>539</v>
      </c>
      <c r="C570" s="316">
        <v>250</v>
      </c>
    </row>
    <row r="571" s="305" customFormat="1" ht="21" customHeight="1" spans="1:3">
      <c r="A571" s="312">
        <v>20808</v>
      </c>
      <c r="B571" s="313" t="s">
        <v>540</v>
      </c>
      <c r="C571" s="314">
        <f>SUM(C572:C579)</f>
        <v>1344</v>
      </c>
    </row>
    <row r="572" s="305" customFormat="1" ht="21" customHeight="1" spans="1:3">
      <c r="A572" s="312">
        <v>2080801</v>
      </c>
      <c r="B572" s="313" t="s">
        <v>541</v>
      </c>
      <c r="C572" s="316">
        <v>77</v>
      </c>
    </row>
    <row r="573" s="305" customFormat="1" ht="21" customHeight="1" spans="1:3">
      <c r="A573" s="312">
        <v>2080802</v>
      </c>
      <c r="B573" s="313" t="s">
        <v>542</v>
      </c>
      <c r="C573" s="316">
        <v>69</v>
      </c>
    </row>
    <row r="574" s="305" customFormat="1" ht="21" customHeight="1" spans="1:3">
      <c r="A574" s="312">
        <v>2080803</v>
      </c>
      <c r="B574" s="313" t="s">
        <v>543</v>
      </c>
      <c r="C574" s="316">
        <v>47</v>
      </c>
    </row>
    <row r="575" s="305" customFormat="1" ht="21" customHeight="1" spans="1:3">
      <c r="A575" s="312">
        <v>2080805</v>
      </c>
      <c r="B575" s="313" t="s">
        <v>544</v>
      </c>
      <c r="C575" s="316">
        <v>1100</v>
      </c>
    </row>
    <row r="576" s="305" customFormat="1" ht="21" customHeight="1" spans="1:3">
      <c r="A576" s="312">
        <v>2080806</v>
      </c>
      <c r="B576" s="313" t="s">
        <v>545</v>
      </c>
      <c r="C576" s="317"/>
    </row>
    <row r="577" s="305" customFormat="1" ht="21" customHeight="1" spans="1:3">
      <c r="A577" s="312">
        <v>2080807</v>
      </c>
      <c r="B577" s="313" t="s">
        <v>546</v>
      </c>
      <c r="C577" s="317"/>
    </row>
    <row r="578" s="305" customFormat="1" ht="21" customHeight="1" spans="1:3">
      <c r="A578" s="312">
        <v>2080808</v>
      </c>
      <c r="B578" s="313" t="s">
        <v>547</v>
      </c>
      <c r="C578" s="316">
        <v>10</v>
      </c>
    </row>
    <row r="579" s="305" customFormat="1" ht="21" customHeight="1" spans="1:3">
      <c r="A579" s="312">
        <v>2080899</v>
      </c>
      <c r="B579" s="313" t="s">
        <v>548</v>
      </c>
      <c r="C579" s="316">
        <v>41</v>
      </c>
    </row>
    <row r="580" s="305" customFormat="1" ht="21" customHeight="1" spans="1:3">
      <c r="A580" s="312">
        <v>20809</v>
      </c>
      <c r="B580" s="313" t="s">
        <v>549</v>
      </c>
      <c r="C580" s="314">
        <f>SUM(C581:C586)</f>
        <v>957</v>
      </c>
    </row>
    <row r="581" s="305" customFormat="1" ht="21" customHeight="1" spans="1:3">
      <c r="A581" s="312">
        <v>2080901</v>
      </c>
      <c r="B581" s="313" t="s">
        <v>550</v>
      </c>
      <c r="C581" s="316">
        <v>804</v>
      </c>
    </row>
    <row r="582" s="305" customFormat="1" ht="21" customHeight="1" spans="1:3">
      <c r="A582" s="312">
        <v>2080902</v>
      </c>
      <c r="B582" s="313" t="s">
        <v>551</v>
      </c>
      <c r="C582" s="316">
        <v>42</v>
      </c>
    </row>
    <row r="583" s="305" customFormat="1" ht="21" customHeight="1" spans="1:3">
      <c r="A583" s="312">
        <v>2080903</v>
      </c>
      <c r="B583" s="313" t="s">
        <v>552</v>
      </c>
      <c r="C583" s="316">
        <v>11</v>
      </c>
    </row>
    <row r="584" s="305" customFormat="1" ht="21" customHeight="1" spans="1:3">
      <c r="A584" s="312">
        <v>2080904</v>
      </c>
      <c r="B584" s="313" t="s">
        <v>553</v>
      </c>
      <c r="C584" s="316">
        <v>34</v>
      </c>
    </row>
    <row r="585" s="305" customFormat="1" ht="21" customHeight="1" spans="1:3">
      <c r="A585" s="312">
        <v>2080905</v>
      </c>
      <c r="B585" s="313" t="s">
        <v>554</v>
      </c>
      <c r="C585" s="316">
        <v>62</v>
      </c>
    </row>
    <row r="586" s="305" customFormat="1" ht="21" customHeight="1" spans="1:3">
      <c r="A586" s="312">
        <v>2080999</v>
      </c>
      <c r="B586" s="313" t="s">
        <v>555</v>
      </c>
      <c r="C586" s="316">
        <v>4</v>
      </c>
    </row>
    <row r="587" s="305" customFormat="1" ht="21" customHeight="1" spans="1:3">
      <c r="A587" s="312">
        <v>20810</v>
      </c>
      <c r="B587" s="313" t="s">
        <v>556</v>
      </c>
      <c r="C587" s="314">
        <f>SUM(C588:C594)</f>
        <v>3735</v>
      </c>
    </row>
    <row r="588" s="305" customFormat="1" ht="21" customHeight="1" spans="1:3">
      <c r="A588" s="312">
        <v>2081001</v>
      </c>
      <c r="B588" s="313" t="s">
        <v>557</v>
      </c>
      <c r="C588" s="316">
        <v>41</v>
      </c>
    </row>
    <row r="589" s="305" customFormat="1" ht="21" customHeight="1" spans="1:3">
      <c r="A589" s="312">
        <v>2081002</v>
      </c>
      <c r="B589" s="313" t="s">
        <v>558</v>
      </c>
      <c r="C589" s="316">
        <v>1289</v>
      </c>
    </row>
    <row r="590" s="305" customFormat="1" ht="21" customHeight="1" spans="1:3">
      <c r="A590" s="312">
        <v>2081003</v>
      </c>
      <c r="B590" s="313" t="s">
        <v>559</v>
      </c>
      <c r="C590" s="317"/>
    </row>
    <row r="591" s="305" customFormat="1" ht="21" customHeight="1" spans="1:3">
      <c r="A591" s="312">
        <v>2081004</v>
      </c>
      <c r="B591" s="313" t="s">
        <v>560</v>
      </c>
      <c r="C591" s="316">
        <v>1715</v>
      </c>
    </row>
    <row r="592" s="305" customFormat="1" ht="21" customHeight="1" spans="1:3">
      <c r="A592" s="312">
        <v>2081005</v>
      </c>
      <c r="B592" s="313" t="s">
        <v>561</v>
      </c>
      <c r="C592" s="316">
        <v>305</v>
      </c>
    </row>
    <row r="593" s="305" customFormat="1" ht="21" customHeight="1" spans="1:3">
      <c r="A593" s="312">
        <v>2081006</v>
      </c>
      <c r="B593" s="313" t="s">
        <v>562</v>
      </c>
      <c r="C593" s="316">
        <v>195</v>
      </c>
    </row>
    <row r="594" s="305" customFormat="1" ht="21" customHeight="1" spans="1:3">
      <c r="A594" s="312">
        <v>2081099</v>
      </c>
      <c r="B594" s="313" t="s">
        <v>563</v>
      </c>
      <c r="C594" s="316">
        <v>190</v>
      </c>
    </row>
    <row r="595" s="305" customFormat="1" ht="21" customHeight="1" spans="1:3">
      <c r="A595" s="312">
        <v>20811</v>
      </c>
      <c r="B595" s="313" t="s">
        <v>564</v>
      </c>
      <c r="C595" s="314">
        <f>SUM(C596:C603)</f>
        <v>706</v>
      </c>
    </row>
    <row r="596" s="305" customFormat="1" ht="21" customHeight="1" spans="1:3">
      <c r="A596" s="312">
        <v>2081101</v>
      </c>
      <c r="B596" s="313" t="s">
        <v>148</v>
      </c>
      <c r="C596" s="316">
        <v>251</v>
      </c>
    </row>
    <row r="597" s="305" customFormat="1" ht="21" customHeight="1" spans="1:3">
      <c r="A597" s="312">
        <v>2081102</v>
      </c>
      <c r="B597" s="313" t="s">
        <v>149</v>
      </c>
      <c r="C597" s="317"/>
    </row>
    <row r="598" s="305" customFormat="1" ht="21" customHeight="1" spans="1:3">
      <c r="A598" s="312">
        <v>2081103</v>
      </c>
      <c r="B598" s="313" t="s">
        <v>150</v>
      </c>
      <c r="C598" s="317"/>
    </row>
    <row r="599" s="305" customFormat="1" ht="21" customHeight="1" spans="1:3">
      <c r="A599" s="312">
        <v>2081104</v>
      </c>
      <c r="B599" s="313" t="s">
        <v>565</v>
      </c>
      <c r="C599" s="316">
        <v>50</v>
      </c>
    </row>
    <row r="600" s="305" customFormat="1" ht="21" customHeight="1" spans="1:3">
      <c r="A600" s="312">
        <v>2081105</v>
      </c>
      <c r="B600" s="313" t="s">
        <v>566</v>
      </c>
      <c r="C600" s="316">
        <v>5</v>
      </c>
    </row>
    <row r="601" s="305" customFormat="1" ht="21" customHeight="1" spans="1:3">
      <c r="A601" s="312">
        <v>2081106</v>
      </c>
      <c r="B601" s="313" t="s">
        <v>567</v>
      </c>
      <c r="C601" s="316">
        <v>3</v>
      </c>
    </row>
    <row r="602" s="305" customFormat="1" ht="21" customHeight="1" spans="1:3">
      <c r="A602" s="312">
        <v>2081107</v>
      </c>
      <c r="B602" s="313" t="s">
        <v>568</v>
      </c>
      <c r="C602" s="316">
        <v>160</v>
      </c>
    </row>
    <row r="603" s="305" customFormat="1" ht="21" customHeight="1" spans="1:3">
      <c r="A603" s="312">
        <v>2081199</v>
      </c>
      <c r="B603" s="313" t="s">
        <v>569</v>
      </c>
      <c r="C603" s="316">
        <v>237</v>
      </c>
    </row>
    <row r="604" s="305" customFormat="1" ht="21" customHeight="1" spans="1:3">
      <c r="A604" s="312">
        <v>20816</v>
      </c>
      <c r="B604" s="313" t="s">
        <v>570</v>
      </c>
      <c r="C604" s="314">
        <f>SUM(C605:C609)</f>
        <v>0</v>
      </c>
    </row>
    <row r="605" s="305" customFormat="1" ht="21" customHeight="1" spans="1:3">
      <c r="A605" s="312">
        <v>2081601</v>
      </c>
      <c r="B605" s="313" t="s">
        <v>148</v>
      </c>
      <c r="C605" s="317"/>
    </row>
    <row r="606" s="305" customFormat="1" ht="21" customHeight="1" spans="1:3">
      <c r="A606" s="312">
        <v>2081602</v>
      </c>
      <c r="B606" s="313" t="s">
        <v>149</v>
      </c>
      <c r="C606" s="317"/>
    </row>
    <row r="607" s="305" customFormat="1" ht="21" customHeight="1" spans="1:3">
      <c r="A607" s="312">
        <v>2081603</v>
      </c>
      <c r="B607" s="313" t="s">
        <v>150</v>
      </c>
      <c r="C607" s="317"/>
    </row>
    <row r="608" s="305" customFormat="1" ht="21" customHeight="1" spans="1:3">
      <c r="A608" s="312">
        <v>2081650</v>
      </c>
      <c r="B608" s="313" t="s">
        <v>157</v>
      </c>
      <c r="C608" s="317"/>
    </row>
    <row r="609" s="305" customFormat="1" ht="21" customHeight="1" spans="1:3">
      <c r="A609" s="312">
        <v>2081699</v>
      </c>
      <c r="B609" s="313" t="s">
        <v>571</v>
      </c>
      <c r="C609" s="317"/>
    </row>
    <row r="610" s="305" customFormat="1" ht="21" customHeight="1" spans="1:3">
      <c r="A610" s="312">
        <v>20819</v>
      </c>
      <c r="B610" s="313" t="s">
        <v>572</v>
      </c>
      <c r="C610" s="314">
        <f>SUM(C611:C612)</f>
        <v>149</v>
      </c>
    </row>
    <row r="611" s="305" customFormat="1" ht="21" customHeight="1" spans="1:3">
      <c r="A611" s="312">
        <v>2081901</v>
      </c>
      <c r="B611" s="313" t="s">
        <v>573</v>
      </c>
      <c r="C611" s="316">
        <v>126</v>
      </c>
    </row>
    <row r="612" s="305" customFormat="1" ht="21" customHeight="1" spans="1:3">
      <c r="A612" s="312">
        <v>2081902</v>
      </c>
      <c r="B612" s="313" t="s">
        <v>574</v>
      </c>
      <c r="C612" s="316">
        <v>23</v>
      </c>
    </row>
    <row r="613" s="305" customFormat="1" ht="21" customHeight="1" spans="1:3">
      <c r="A613" s="312">
        <v>20820</v>
      </c>
      <c r="B613" s="313" t="s">
        <v>575</v>
      </c>
      <c r="C613" s="314">
        <f>SUM(C614:C615)</f>
        <v>75</v>
      </c>
    </row>
    <row r="614" s="305" customFormat="1" ht="21" customHeight="1" spans="1:3">
      <c r="A614" s="312">
        <v>2082001</v>
      </c>
      <c r="B614" s="313" t="s">
        <v>576</v>
      </c>
      <c r="C614" s="316">
        <v>70</v>
      </c>
    </row>
    <row r="615" s="305" customFormat="1" ht="21" customHeight="1" spans="1:3">
      <c r="A615" s="312">
        <v>2082002</v>
      </c>
      <c r="B615" s="313" t="s">
        <v>577</v>
      </c>
      <c r="C615" s="316">
        <v>5</v>
      </c>
    </row>
    <row r="616" s="305" customFormat="1" ht="21" customHeight="1" spans="1:3">
      <c r="A616" s="312">
        <v>20821</v>
      </c>
      <c r="B616" s="313" t="s">
        <v>578</v>
      </c>
      <c r="C616" s="314">
        <f>SUM(C617:C618)</f>
        <v>191</v>
      </c>
    </row>
    <row r="617" s="305" customFormat="1" ht="21" customHeight="1" spans="1:3">
      <c r="A617" s="312">
        <v>2082101</v>
      </c>
      <c r="B617" s="313" t="s">
        <v>579</v>
      </c>
      <c r="C617" s="316">
        <v>13</v>
      </c>
    </row>
    <row r="618" s="305" customFormat="1" ht="21" customHeight="1" spans="1:3">
      <c r="A618" s="312">
        <v>2082102</v>
      </c>
      <c r="B618" s="313" t="s">
        <v>580</v>
      </c>
      <c r="C618" s="316">
        <v>178</v>
      </c>
    </row>
    <row r="619" s="305" customFormat="1" ht="21" customHeight="1" spans="1:3">
      <c r="A619" s="312">
        <v>20824</v>
      </c>
      <c r="B619" s="313" t="s">
        <v>581</v>
      </c>
      <c r="C619" s="314">
        <f>SUM(C620:C621)</f>
        <v>0</v>
      </c>
    </row>
    <row r="620" s="305" customFormat="1" ht="21" customHeight="1" spans="1:3">
      <c r="A620" s="312">
        <v>2082401</v>
      </c>
      <c r="B620" s="313" t="s">
        <v>582</v>
      </c>
      <c r="C620" s="317"/>
    </row>
    <row r="621" s="305" customFormat="1" ht="21" customHeight="1" spans="1:3">
      <c r="A621" s="312">
        <v>2082402</v>
      </c>
      <c r="B621" s="313" t="s">
        <v>583</v>
      </c>
      <c r="C621" s="317"/>
    </row>
    <row r="622" s="305" customFormat="1" ht="21" customHeight="1" spans="1:3">
      <c r="A622" s="312">
        <v>20825</v>
      </c>
      <c r="B622" s="313" t="s">
        <v>584</v>
      </c>
      <c r="C622" s="314">
        <f>SUM(C623:C624)</f>
        <v>1</v>
      </c>
    </row>
    <row r="623" s="305" customFormat="1" ht="21" customHeight="1" spans="1:3">
      <c r="A623" s="312">
        <v>2082501</v>
      </c>
      <c r="B623" s="313" t="s">
        <v>585</v>
      </c>
      <c r="C623" s="316">
        <v>1</v>
      </c>
    </row>
    <row r="624" s="305" customFormat="1" ht="21" customHeight="1" spans="1:3">
      <c r="A624" s="312">
        <v>2082502</v>
      </c>
      <c r="B624" s="313" t="s">
        <v>586</v>
      </c>
      <c r="C624" s="317"/>
    </row>
    <row r="625" s="305" customFormat="1" ht="21" customHeight="1" spans="1:3">
      <c r="A625" s="312">
        <v>20826</v>
      </c>
      <c r="B625" s="313" t="s">
        <v>587</v>
      </c>
      <c r="C625" s="314">
        <f>SUM(C626:C628)</f>
        <v>23781</v>
      </c>
    </row>
    <row r="626" s="305" customFormat="1" ht="21" customHeight="1" spans="1:3">
      <c r="A626" s="312">
        <v>2082601</v>
      </c>
      <c r="B626" s="313" t="s">
        <v>588</v>
      </c>
      <c r="C626" s="316">
        <v>2900</v>
      </c>
    </row>
    <row r="627" s="305" customFormat="1" ht="21" customHeight="1" spans="1:3">
      <c r="A627" s="312">
        <v>2082602</v>
      </c>
      <c r="B627" s="313" t="s">
        <v>589</v>
      </c>
      <c r="C627" s="316">
        <v>1636</v>
      </c>
    </row>
    <row r="628" s="305" customFormat="1" ht="21" customHeight="1" spans="1:3">
      <c r="A628" s="312">
        <v>2082699</v>
      </c>
      <c r="B628" s="313" t="s">
        <v>590</v>
      </c>
      <c r="C628" s="316">
        <v>19245</v>
      </c>
    </row>
    <row r="629" s="305" customFormat="1" ht="21" customHeight="1" spans="1:3">
      <c r="A629" s="312">
        <v>20827</v>
      </c>
      <c r="B629" s="313" t="s">
        <v>591</v>
      </c>
      <c r="C629" s="314">
        <f>SUM(C630:C632)</f>
        <v>0</v>
      </c>
    </row>
    <row r="630" s="305" customFormat="1" ht="21" customHeight="1" spans="1:3">
      <c r="A630" s="312">
        <v>2082701</v>
      </c>
      <c r="B630" s="313" t="s">
        <v>592</v>
      </c>
      <c r="C630" s="317"/>
    </row>
    <row r="631" s="305" customFormat="1" ht="21" customHeight="1" spans="1:3">
      <c r="A631" s="312">
        <v>2082702</v>
      </c>
      <c r="B631" s="313" t="s">
        <v>593</v>
      </c>
      <c r="C631" s="317"/>
    </row>
    <row r="632" s="305" customFormat="1" ht="21" customHeight="1" spans="1:3">
      <c r="A632" s="312">
        <v>2082799</v>
      </c>
      <c r="B632" s="313" t="s">
        <v>594</v>
      </c>
      <c r="C632" s="317"/>
    </row>
    <row r="633" s="305" customFormat="1" ht="21" customHeight="1" spans="1:3">
      <c r="A633" s="312">
        <v>20828</v>
      </c>
      <c r="B633" s="243" t="s">
        <v>595</v>
      </c>
      <c r="C633" s="314">
        <f>SUM(C634:C640)</f>
        <v>759</v>
      </c>
    </row>
    <row r="634" s="305" customFormat="1" ht="21" customHeight="1" spans="1:3">
      <c r="A634" s="312">
        <v>2082801</v>
      </c>
      <c r="B634" s="313" t="s">
        <v>148</v>
      </c>
      <c r="C634" s="316">
        <v>298</v>
      </c>
    </row>
    <row r="635" s="305" customFormat="1" ht="21" customHeight="1" spans="1:3">
      <c r="A635" s="312">
        <v>2082802</v>
      </c>
      <c r="B635" s="313" t="s">
        <v>149</v>
      </c>
      <c r="C635" s="317"/>
    </row>
    <row r="636" s="305" customFormat="1" ht="21" customHeight="1" spans="1:3">
      <c r="A636" s="312">
        <v>2082803</v>
      </c>
      <c r="B636" s="313" t="s">
        <v>150</v>
      </c>
      <c r="C636" s="317"/>
    </row>
    <row r="637" s="305" customFormat="1" ht="21" customHeight="1" spans="1:3">
      <c r="A637" s="312">
        <v>2082804</v>
      </c>
      <c r="B637" s="313" t="s">
        <v>596</v>
      </c>
      <c r="C637" s="316">
        <v>263</v>
      </c>
    </row>
    <row r="638" s="305" customFormat="1" ht="21" customHeight="1" spans="1:3">
      <c r="A638" s="312">
        <v>2082805</v>
      </c>
      <c r="B638" s="313" t="s">
        <v>597</v>
      </c>
      <c r="C638" s="317"/>
    </row>
    <row r="639" s="305" customFormat="1" ht="21" customHeight="1" spans="1:3">
      <c r="A639" s="312">
        <v>2082850</v>
      </c>
      <c r="B639" s="313" t="s">
        <v>157</v>
      </c>
      <c r="C639" s="317"/>
    </row>
    <row r="640" s="305" customFormat="1" ht="21" customHeight="1" spans="1:3">
      <c r="A640" s="312">
        <v>2082899</v>
      </c>
      <c r="B640" s="313" t="s">
        <v>598</v>
      </c>
      <c r="C640" s="316">
        <v>198</v>
      </c>
    </row>
    <row r="641" s="305" customFormat="1" ht="21" customHeight="1" spans="1:3">
      <c r="A641" s="312">
        <v>20830</v>
      </c>
      <c r="B641" s="313" t="s">
        <v>599</v>
      </c>
      <c r="C641" s="314">
        <f>SUM(C642:C643)</f>
        <v>3</v>
      </c>
    </row>
    <row r="642" s="305" customFormat="1" ht="21" customHeight="1" spans="1:3">
      <c r="A642" s="312">
        <v>2083001</v>
      </c>
      <c r="B642" s="313" t="s">
        <v>600</v>
      </c>
      <c r="C642" s="316">
        <v>3</v>
      </c>
    </row>
    <row r="643" s="305" customFormat="1" ht="21" customHeight="1" spans="1:3">
      <c r="A643" s="312">
        <v>2083099</v>
      </c>
      <c r="B643" s="313" t="s">
        <v>601</v>
      </c>
      <c r="C643" s="317"/>
    </row>
    <row r="644" s="305" customFormat="1" ht="21" customHeight="1" spans="1:3">
      <c r="A644" s="312">
        <v>20899</v>
      </c>
      <c r="B644" s="313" t="s">
        <v>602</v>
      </c>
      <c r="C644" s="314">
        <f>SUM(C645)</f>
        <v>230</v>
      </c>
    </row>
    <row r="645" s="305" customFormat="1" ht="21" customHeight="1" spans="1:3">
      <c r="A645" s="312">
        <v>2089999</v>
      </c>
      <c r="B645" s="313" t="s">
        <v>603</v>
      </c>
      <c r="C645" s="316">
        <v>230</v>
      </c>
    </row>
    <row r="646" s="305" customFormat="1" ht="21" customHeight="1" spans="1:3">
      <c r="A646" s="312">
        <v>210</v>
      </c>
      <c r="B646" s="313" t="s">
        <v>604</v>
      </c>
      <c r="C646" s="314">
        <f>SUM(C647+C652+C667+C671+C683+C686+C690+C695+C699+C703+C706+C715+C717)</f>
        <v>60654</v>
      </c>
    </row>
    <row r="647" s="305" customFormat="1" ht="21" customHeight="1" spans="1:3">
      <c r="A647" s="312">
        <v>21001</v>
      </c>
      <c r="B647" s="313" t="s">
        <v>605</v>
      </c>
      <c r="C647" s="314">
        <f>SUM(C648:C651)</f>
        <v>1408</v>
      </c>
    </row>
    <row r="648" s="305" customFormat="1" ht="21" customHeight="1" spans="1:3">
      <c r="A648" s="312">
        <v>2100101</v>
      </c>
      <c r="B648" s="313" t="s">
        <v>148</v>
      </c>
      <c r="C648" s="316">
        <v>981</v>
      </c>
    </row>
    <row r="649" s="305" customFormat="1" ht="21" customHeight="1" spans="1:3">
      <c r="A649" s="312">
        <v>2100102</v>
      </c>
      <c r="B649" s="313" t="s">
        <v>149</v>
      </c>
      <c r="C649" s="317"/>
    </row>
    <row r="650" s="305" customFormat="1" ht="21" customHeight="1" spans="1:3">
      <c r="A650" s="312">
        <v>2100103</v>
      </c>
      <c r="B650" s="313" t="s">
        <v>150</v>
      </c>
      <c r="C650" s="317"/>
    </row>
    <row r="651" s="305" customFormat="1" ht="21" customHeight="1" spans="1:3">
      <c r="A651" s="312">
        <v>2100199</v>
      </c>
      <c r="B651" s="313" t="s">
        <v>606</v>
      </c>
      <c r="C651" s="316">
        <v>427</v>
      </c>
    </row>
    <row r="652" s="305" customFormat="1" ht="21" customHeight="1" spans="1:3">
      <c r="A652" s="312">
        <v>21002</v>
      </c>
      <c r="B652" s="313" t="s">
        <v>607</v>
      </c>
      <c r="C652" s="314">
        <f>SUM(C653:C666)</f>
        <v>9268</v>
      </c>
    </row>
    <row r="653" s="305" customFormat="1" ht="21" customHeight="1" spans="1:3">
      <c r="A653" s="312">
        <v>2100201</v>
      </c>
      <c r="B653" s="313" t="s">
        <v>608</v>
      </c>
      <c r="C653" s="316">
        <v>9268</v>
      </c>
    </row>
    <row r="654" s="305" customFormat="1" ht="21" customHeight="1" spans="1:3">
      <c r="A654" s="312">
        <v>2100202</v>
      </c>
      <c r="B654" s="313" t="s">
        <v>609</v>
      </c>
      <c r="C654" s="317"/>
    </row>
    <row r="655" s="305" customFormat="1" ht="21" customHeight="1" spans="1:3">
      <c r="A655" s="312">
        <v>2100203</v>
      </c>
      <c r="B655" s="313" t="s">
        <v>610</v>
      </c>
      <c r="C655" s="317"/>
    </row>
    <row r="656" s="305" customFormat="1" ht="21" customHeight="1" spans="1:3">
      <c r="A656" s="312">
        <v>2100204</v>
      </c>
      <c r="B656" s="313" t="s">
        <v>611</v>
      </c>
      <c r="C656" s="317"/>
    </row>
    <row r="657" s="305" customFormat="1" ht="21" customHeight="1" spans="1:3">
      <c r="A657" s="312">
        <v>2100205</v>
      </c>
      <c r="B657" s="313" t="s">
        <v>612</v>
      </c>
      <c r="C657" s="317"/>
    </row>
    <row r="658" s="305" customFormat="1" ht="21" customHeight="1" spans="1:3">
      <c r="A658" s="312">
        <v>2100206</v>
      </c>
      <c r="B658" s="313" t="s">
        <v>613</v>
      </c>
      <c r="C658" s="317"/>
    </row>
    <row r="659" s="305" customFormat="1" ht="21" customHeight="1" spans="1:3">
      <c r="A659" s="312">
        <v>2100207</v>
      </c>
      <c r="B659" s="313" t="s">
        <v>614</v>
      </c>
      <c r="C659" s="317"/>
    </row>
    <row r="660" s="305" customFormat="1" ht="21" customHeight="1" spans="1:3">
      <c r="A660" s="312">
        <v>2100208</v>
      </c>
      <c r="B660" s="313" t="s">
        <v>615</v>
      </c>
      <c r="C660" s="317"/>
    </row>
    <row r="661" s="305" customFormat="1" ht="21" customHeight="1" spans="1:3">
      <c r="A661" s="312">
        <v>2100209</v>
      </c>
      <c r="B661" s="313" t="s">
        <v>616</v>
      </c>
      <c r="C661" s="317"/>
    </row>
    <row r="662" s="305" customFormat="1" ht="21" customHeight="1" spans="1:3">
      <c r="A662" s="312">
        <v>2100210</v>
      </c>
      <c r="B662" s="313" t="s">
        <v>617</v>
      </c>
      <c r="C662" s="317"/>
    </row>
    <row r="663" s="305" customFormat="1" ht="21" customHeight="1" spans="1:3">
      <c r="A663" s="312">
        <v>2100211</v>
      </c>
      <c r="B663" s="313" t="s">
        <v>618</v>
      </c>
      <c r="C663" s="317"/>
    </row>
    <row r="664" s="305" customFormat="1" ht="21" customHeight="1" spans="1:3">
      <c r="A664" s="312">
        <v>2100212</v>
      </c>
      <c r="B664" s="313" t="s">
        <v>619</v>
      </c>
      <c r="C664" s="317"/>
    </row>
    <row r="665" s="305" customFormat="1" ht="21" customHeight="1" spans="1:3">
      <c r="A665" s="312">
        <v>2100213</v>
      </c>
      <c r="B665" s="313" t="s">
        <v>620</v>
      </c>
      <c r="C665" s="317"/>
    </row>
    <row r="666" s="305" customFormat="1" ht="21" customHeight="1" spans="1:3">
      <c r="A666" s="312">
        <v>2100299</v>
      </c>
      <c r="B666" s="313" t="s">
        <v>621</v>
      </c>
      <c r="C666" s="317"/>
    </row>
    <row r="667" s="305" customFormat="1" ht="21" customHeight="1" spans="1:3">
      <c r="A667" s="312">
        <v>21003</v>
      </c>
      <c r="B667" s="313" t="s">
        <v>622</v>
      </c>
      <c r="C667" s="314">
        <f>SUM(C668:C670)</f>
        <v>6964</v>
      </c>
    </row>
    <row r="668" s="305" customFormat="1" ht="21" customHeight="1" spans="1:3">
      <c r="A668" s="312">
        <v>2100301</v>
      </c>
      <c r="B668" s="313" t="s">
        <v>623</v>
      </c>
      <c r="C668" s="317"/>
    </row>
    <row r="669" s="305" customFormat="1" ht="21" customHeight="1" spans="1:3">
      <c r="A669" s="312">
        <v>2100302</v>
      </c>
      <c r="B669" s="313" t="s">
        <v>624</v>
      </c>
      <c r="C669" s="316">
        <v>6082</v>
      </c>
    </row>
    <row r="670" s="305" customFormat="1" ht="21" customHeight="1" spans="1:3">
      <c r="A670" s="312">
        <v>2100399</v>
      </c>
      <c r="B670" s="313" t="s">
        <v>625</v>
      </c>
      <c r="C670" s="316">
        <v>882</v>
      </c>
    </row>
    <row r="671" s="305" customFormat="1" ht="21" customHeight="1" spans="1:3">
      <c r="A671" s="312">
        <v>21004</v>
      </c>
      <c r="B671" s="313" t="s">
        <v>626</v>
      </c>
      <c r="C671" s="314">
        <f>SUM(C672:C682)</f>
        <v>30406</v>
      </c>
    </row>
    <row r="672" s="305" customFormat="1" ht="21" customHeight="1" spans="1:3">
      <c r="A672" s="312">
        <v>2100401</v>
      </c>
      <c r="B672" s="313" t="s">
        <v>627</v>
      </c>
      <c r="C672" s="316">
        <v>758</v>
      </c>
    </row>
    <row r="673" s="305" customFormat="1" ht="21" customHeight="1" spans="1:3">
      <c r="A673" s="312">
        <v>2100402</v>
      </c>
      <c r="B673" s="313" t="s">
        <v>628</v>
      </c>
      <c r="C673" s="317"/>
    </row>
    <row r="674" s="305" customFormat="1" ht="21" customHeight="1" spans="1:3">
      <c r="A674" s="312">
        <v>2100403</v>
      </c>
      <c r="B674" s="313" t="s">
        <v>629</v>
      </c>
      <c r="C674" s="316">
        <v>696</v>
      </c>
    </row>
    <row r="675" s="305" customFormat="1" ht="21" customHeight="1" spans="1:3">
      <c r="A675" s="312">
        <v>2100404</v>
      </c>
      <c r="B675" s="313" t="s">
        <v>630</v>
      </c>
      <c r="C675" s="317"/>
    </row>
    <row r="676" s="305" customFormat="1" ht="21" customHeight="1" spans="1:3">
      <c r="A676" s="312">
        <v>2100405</v>
      </c>
      <c r="B676" s="313" t="s">
        <v>631</v>
      </c>
      <c r="C676" s="317"/>
    </row>
    <row r="677" s="305" customFormat="1" ht="21" customHeight="1" spans="1:3">
      <c r="A677" s="312">
        <v>2100406</v>
      </c>
      <c r="B677" s="313" t="s">
        <v>632</v>
      </c>
      <c r="C677" s="317"/>
    </row>
    <row r="678" s="305" customFormat="1" ht="21" customHeight="1" spans="1:3">
      <c r="A678" s="312">
        <v>2100407</v>
      </c>
      <c r="B678" s="313" t="s">
        <v>633</v>
      </c>
      <c r="C678" s="317"/>
    </row>
    <row r="679" s="305" customFormat="1" ht="21" customHeight="1" spans="1:3">
      <c r="A679" s="312">
        <v>2100408</v>
      </c>
      <c r="B679" s="313" t="s">
        <v>634</v>
      </c>
      <c r="C679" s="316">
        <v>576</v>
      </c>
    </row>
    <row r="680" s="305" customFormat="1" ht="21" customHeight="1" spans="1:3">
      <c r="A680" s="312">
        <v>2100409</v>
      </c>
      <c r="B680" s="313" t="s">
        <v>635</v>
      </c>
      <c r="C680" s="317"/>
    </row>
    <row r="681" s="305" customFormat="1" ht="21" customHeight="1" spans="1:3">
      <c r="A681" s="312">
        <v>2100410</v>
      </c>
      <c r="B681" s="313" t="s">
        <v>636</v>
      </c>
      <c r="C681" s="316">
        <v>27639</v>
      </c>
    </row>
    <row r="682" s="305" customFormat="1" ht="21" customHeight="1" spans="1:3">
      <c r="A682" s="312">
        <v>2100499</v>
      </c>
      <c r="B682" s="313" t="s">
        <v>637</v>
      </c>
      <c r="C682" s="316">
        <v>737</v>
      </c>
    </row>
    <row r="683" s="305" customFormat="1" ht="21" customHeight="1" spans="1:3">
      <c r="A683" s="312">
        <v>21006</v>
      </c>
      <c r="B683" s="313" t="s">
        <v>638</v>
      </c>
      <c r="C683" s="314">
        <f>SUM(C684:C685)</f>
        <v>0</v>
      </c>
    </row>
    <row r="684" s="305" customFormat="1" ht="21" customHeight="1" spans="1:3">
      <c r="A684" s="312">
        <v>2100601</v>
      </c>
      <c r="B684" s="313" t="s">
        <v>639</v>
      </c>
      <c r="C684" s="317"/>
    </row>
    <row r="685" s="305" customFormat="1" ht="21" customHeight="1" spans="1:3">
      <c r="A685" s="312">
        <v>2100699</v>
      </c>
      <c r="B685" s="313" t="s">
        <v>640</v>
      </c>
      <c r="C685" s="317"/>
    </row>
    <row r="686" s="305" customFormat="1" ht="21" customHeight="1" spans="1:3">
      <c r="A686" s="312">
        <v>21007</v>
      </c>
      <c r="B686" s="313" t="s">
        <v>641</v>
      </c>
      <c r="C686" s="314">
        <f>SUM(C687:C689)</f>
        <v>1555</v>
      </c>
    </row>
    <row r="687" s="305" customFormat="1" ht="21" customHeight="1" spans="1:3">
      <c r="A687" s="312">
        <v>2100716</v>
      </c>
      <c r="B687" s="313" t="s">
        <v>642</v>
      </c>
      <c r="C687" s="317"/>
    </row>
    <row r="688" s="305" customFormat="1" ht="21" customHeight="1" spans="1:3">
      <c r="A688" s="312">
        <v>2100717</v>
      </c>
      <c r="B688" s="313" t="s">
        <v>643</v>
      </c>
      <c r="C688" s="316">
        <v>1555</v>
      </c>
    </row>
    <row r="689" s="305" customFormat="1" ht="21" customHeight="1" spans="1:3">
      <c r="A689" s="312">
        <v>2100799</v>
      </c>
      <c r="B689" s="313" t="s">
        <v>644</v>
      </c>
      <c r="C689" s="317"/>
    </row>
    <row r="690" s="305" customFormat="1" ht="21" customHeight="1" spans="1:3">
      <c r="A690" s="312">
        <v>21011</v>
      </c>
      <c r="B690" s="313" t="s">
        <v>645</v>
      </c>
      <c r="C690" s="314">
        <f>SUM(C691:C694)</f>
        <v>6141</v>
      </c>
    </row>
    <row r="691" s="305" customFormat="1" ht="21" customHeight="1" spans="1:3">
      <c r="A691" s="312">
        <v>2101101</v>
      </c>
      <c r="B691" s="313" t="s">
        <v>646</v>
      </c>
      <c r="C691" s="316">
        <v>1993</v>
      </c>
    </row>
    <row r="692" s="305" customFormat="1" ht="21" customHeight="1" spans="1:3">
      <c r="A692" s="312">
        <v>2101102</v>
      </c>
      <c r="B692" s="313" t="s">
        <v>647</v>
      </c>
      <c r="C692" s="316">
        <v>485</v>
      </c>
    </row>
    <row r="693" s="305" customFormat="1" ht="21" customHeight="1" spans="1:3">
      <c r="A693" s="312">
        <v>2101103</v>
      </c>
      <c r="B693" s="313" t="s">
        <v>648</v>
      </c>
      <c r="C693" s="316">
        <v>3663</v>
      </c>
    </row>
    <row r="694" s="305" customFormat="1" ht="21" customHeight="1" spans="1:3">
      <c r="A694" s="312">
        <v>2101199</v>
      </c>
      <c r="B694" s="313" t="s">
        <v>649</v>
      </c>
      <c r="C694" s="317"/>
    </row>
    <row r="695" s="305" customFormat="1" ht="21" customHeight="1" spans="1:3">
      <c r="A695" s="312">
        <v>21012</v>
      </c>
      <c r="B695" s="313" t="s">
        <v>650</v>
      </c>
      <c r="C695" s="314">
        <f>SUM(C696:C698)</f>
        <v>3389</v>
      </c>
    </row>
    <row r="696" s="305" customFormat="1" ht="21" customHeight="1" spans="1:3">
      <c r="A696" s="312">
        <v>2101201</v>
      </c>
      <c r="B696" s="313" t="s">
        <v>651</v>
      </c>
      <c r="C696" s="317"/>
    </row>
    <row r="697" s="305" customFormat="1" ht="21" customHeight="1" spans="1:3">
      <c r="A697" s="312">
        <v>2101202</v>
      </c>
      <c r="B697" s="313" t="s">
        <v>652</v>
      </c>
      <c r="C697" s="316">
        <v>3290</v>
      </c>
    </row>
    <row r="698" s="305" customFormat="1" ht="21" customHeight="1" spans="1:3">
      <c r="A698" s="312">
        <v>2101299</v>
      </c>
      <c r="B698" s="313" t="s">
        <v>653</v>
      </c>
      <c r="C698" s="316">
        <v>99</v>
      </c>
    </row>
    <row r="699" s="305" customFormat="1" ht="21" customHeight="1" spans="1:3">
      <c r="A699" s="312">
        <v>21013</v>
      </c>
      <c r="B699" s="313" t="s">
        <v>654</v>
      </c>
      <c r="C699" s="314">
        <f>SUM(C700:C702)</f>
        <v>535</v>
      </c>
    </row>
    <row r="700" s="305" customFormat="1" ht="21" customHeight="1" spans="1:3">
      <c r="A700" s="312">
        <v>2101301</v>
      </c>
      <c r="B700" s="313" t="s">
        <v>655</v>
      </c>
      <c r="C700" s="316">
        <v>437</v>
      </c>
    </row>
    <row r="701" s="305" customFormat="1" ht="21" customHeight="1" spans="1:3">
      <c r="A701" s="312">
        <v>2101302</v>
      </c>
      <c r="B701" s="313" t="s">
        <v>656</v>
      </c>
      <c r="C701" s="317"/>
    </row>
    <row r="702" s="305" customFormat="1" ht="21" customHeight="1" spans="1:3">
      <c r="A702" s="312">
        <v>2101399</v>
      </c>
      <c r="B702" s="313" t="s">
        <v>657</v>
      </c>
      <c r="C702" s="316">
        <v>98</v>
      </c>
    </row>
    <row r="703" s="305" customFormat="1" ht="21" customHeight="1" spans="1:3">
      <c r="A703" s="312">
        <v>21014</v>
      </c>
      <c r="B703" s="313" t="s">
        <v>658</v>
      </c>
      <c r="C703" s="314">
        <f>SUM(C704:C705)</f>
        <v>240</v>
      </c>
    </row>
    <row r="704" s="305" customFormat="1" ht="21" customHeight="1" spans="1:3">
      <c r="A704" s="312">
        <v>2101401</v>
      </c>
      <c r="B704" s="313" t="s">
        <v>659</v>
      </c>
      <c r="C704" s="316">
        <v>233</v>
      </c>
    </row>
    <row r="705" s="305" customFormat="1" ht="21" customHeight="1" spans="1:3">
      <c r="A705" s="312">
        <v>2101499</v>
      </c>
      <c r="B705" s="313" t="s">
        <v>660</v>
      </c>
      <c r="C705" s="316">
        <v>7</v>
      </c>
    </row>
    <row r="706" s="305" customFormat="1" ht="21" customHeight="1" spans="1:3">
      <c r="A706" s="312">
        <v>21015</v>
      </c>
      <c r="B706" s="313" t="s">
        <v>661</v>
      </c>
      <c r="C706" s="314">
        <f>SUM(C707:C714)</f>
        <v>748</v>
      </c>
    </row>
    <row r="707" s="305" customFormat="1" ht="21" customHeight="1" spans="1:3">
      <c r="A707" s="312">
        <v>2101501</v>
      </c>
      <c r="B707" s="313" t="s">
        <v>148</v>
      </c>
      <c r="C707" s="316">
        <v>689</v>
      </c>
    </row>
    <row r="708" s="305" customFormat="1" ht="21" customHeight="1" spans="1:3">
      <c r="A708" s="312">
        <v>2101502</v>
      </c>
      <c r="B708" s="313" t="s">
        <v>149</v>
      </c>
      <c r="C708" s="317"/>
    </row>
    <row r="709" s="305" customFormat="1" ht="21" customHeight="1" spans="1:3">
      <c r="A709" s="312">
        <v>2101503</v>
      </c>
      <c r="B709" s="313" t="s">
        <v>150</v>
      </c>
      <c r="C709" s="317"/>
    </row>
    <row r="710" s="305" customFormat="1" ht="21" customHeight="1" spans="1:3">
      <c r="A710" s="312">
        <v>2101504</v>
      </c>
      <c r="B710" s="313" t="s">
        <v>189</v>
      </c>
      <c r="C710" s="317"/>
    </row>
    <row r="711" s="305" customFormat="1" ht="21" customHeight="1" spans="1:3">
      <c r="A711" s="312">
        <v>2101505</v>
      </c>
      <c r="B711" s="313" t="s">
        <v>662</v>
      </c>
      <c r="C711" s="317"/>
    </row>
    <row r="712" s="305" customFormat="1" ht="21" customHeight="1" spans="1:3">
      <c r="A712" s="312">
        <v>2101506</v>
      </c>
      <c r="B712" s="313" t="s">
        <v>663</v>
      </c>
      <c r="C712" s="317"/>
    </row>
    <row r="713" s="305" customFormat="1" ht="21" customHeight="1" spans="1:3">
      <c r="A713" s="312">
        <v>2101550</v>
      </c>
      <c r="B713" s="313" t="s">
        <v>157</v>
      </c>
      <c r="C713" s="317"/>
    </row>
    <row r="714" s="305" customFormat="1" ht="21" customHeight="1" spans="1:3">
      <c r="A714" s="312">
        <v>2101599</v>
      </c>
      <c r="B714" s="313" t="s">
        <v>664</v>
      </c>
      <c r="C714" s="316">
        <v>59</v>
      </c>
    </row>
    <row r="715" s="305" customFormat="1" ht="21" customHeight="1" spans="1:3">
      <c r="A715" s="312">
        <v>21016</v>
      </c>
      <c r="B715" s="313" t="s">
        <v>665</v>
      </c>
      <c r="C715" s="314">
        <f>SUM(C716)</f>
        <v>0</v>
      </c>
    </row>
    <row r="716" s="305" customFormat="1" ht="21" customHeight="1" spans="1:3">
      <c r="A716" s="312">
        <v>2101601</v>
      </c>
      <c r="B716" s="313" t="s">
        <v>666</v>
      </c>
      <c r="C716" s="317"/>
    </row>
    <row r="717" s="305" customFormat="1" ht="21" customHeight="1" spans="1:3">
      <c r="A717" s="312">
        <v>21099</v>
      </c>
      <c r="B717" s="313" t="s">
        <v>667</v>
      </c>
      <c r="C717" s="314">
        <f>SUM(C718)</f>
        <v>0</v>
      </c>
    </row>
    <row r="718" s="305" customFormat="1" ht="21" customHeight="1" spans="1:3">
      <c r="A718" s="312">
        <v>2109999</v>
      </c>
      <c r="B718" s="313" t="s">
        <v>668</v>
      </c>
      <c r="C718" s="317"/>
    </row>
    <row r="719" s="305" customFormat="1" ht="21" customHeight="1" spans="1:3">
      <c r="A719" s="312">
        <v>211</v>
      </c>
      <c r="B719" s="313" t="s">
        <v>669</v>
      </c>
      <c r="C719" s="314">
        <f>SUM(C720+C730+C734+C743+C750+C757+C763+C766+C769+C770+C771+C777+C778+C779+C790)</f>
        <v>44584</v>
      </c>
    </row>
    <row r="720" s="305" customFormat="1" ht="21" customHeight="1" spans="1:3">
      <c r="A720" s="312">
        <v>21101</v>
      </c>
      <c r="B720" s="313" t="s">
        <v>670</v>
      </c>
      <c r="C720" s="314">
        <f>SUM(C721:C729)</f>
        <v>0</v>
      </c>
    </row>
    <row r="721" s="305" customFormat="1" ht="21" customHeight="1" spans="1:3">
      <c r="A721" s="312">
        <v>2110101</v>
      </c>
      <c r="B721" s="313" t="s">
        <v>148</v>
      </c>
      <c r="C721" s="317"/>
    </row>
    <row r="722" s="305" customFormat="1" ht="21" customHeight="1" spans="1:3">
      <c r="A722" s="312">
        <v>2110102</v>
      </c>
      <c r="B722" s="313" t="s">
        <v>149</v>
      </c>
      <c r="C722" s="317"/>
    </row>
    <row r="723" s="305" customFormat="1" ht="21" customHeight="1" spans="1:3">
      <c r="A723" s="312">
        <v>2110103</v>
      </c>
      <c r="B723" s="313" t="s">
        <v>150</v>
      </c>
      <c r="C723" s="317"/>
    </row>
    <row r="724" s="305" customFormat="1" ht="21" customHeight="1" spans="1:3">
      <c r="A724" s="312">
        <v>2110104</v>
      </c>
      <c r="B724" s="313" t="s">
        <v>671</v>
      </c>
      <c r="C724" s="317"/>
    </row>
    <row r="725" s="305" customFormat="1" ht="21" customHeight="1" spans="1:3">
      <c r="A725" s="312">
        <v>2110105</v>
      </c>
      <c r="B725" s="313" t="s">
        <v>672</v>
      </c>
      <c r="C725" s="317"/>
    </row>
    <row r="726" s="305" customFormat="1" ht="21" customHeight="1" spans="1:3">
      <c r="A726" s="312">
        <v>2110106</v>
      </c>
      <c r="B726" s="313" t="s">
        <v>673</v>
      </c>
      <c r="C726" s="317"/>
    </row>
    <row r="727" s="305" customFormat="1" ht="21" customHeight="1" spans="1:3">
      <c r="A727" s="312">
        <v>2110107</v>
      </c>
      <c r="B727" s="313" t="s">
        <v>674</v>
      </c>
      <c r="C727" s="317"/>
    </row>
    <row r="728" s="305" customFormat="1" ht="21" customHeight="1" spans="1:3">
      <c r="A728" s="312">
        <v>2110108</v>
      </c>
      <c r="B728" s="313" t="s">
        <v>675</v>
      </c>
      <c r="C728" s="317"/>
    </row>
    <row r="729" s="305" customFormat="1" ht="21" customHeight="1" spans="1:3">
      <c r="A729" s="312">
        <v>2110199</v>
      </c>
      <c r="B729" s="313" t="s">
        <v>676</v>
      </c>
      <c r="C729" s="317"/>
    </row>
    <row r="730" s="305" customFormat="1" ht="21" customHeight="1" spans="1:3">
      <c r="A730" s="312">
        <v>21102</v>
      </c>
      <c r="B730" s="313" t="s">
        <v>677</v>
      </c>
      <c r="C730" s="314">
        <f>SUM(C731:C733)</f>
        <v>0</v>
      </c>
    </row>
    <row r="731" s="305" customFormat="1" ht="21" customHeight="1" spans="1:3">
      <c r="A731" s="312">
        <v>2110203</v>
      </c>
      <c r="B731" s="313" t="s">
        <v>678</v>
      </c>
      <c r="C731" s="317"/>
    </row>
    <row r="732" s="305" customFormat="1" ht="21" customHeight="1" spans="1:3">
      <c r="A732" s="312">
        <v>2110204</v>
      </c>
      <c r="B732" s="313" t="s">
        <v>679</v>
      </c>
      <c r="C732" s="317"/>
    </row>
    <row r="733" s="305" customFormat="1" ht="21" customHeight="1" spans="1:3">
      <c r="A733" s="312">
        <v>2110299</v>
      </c>
      <c r="B733" s="313" t="s">
        <v>680</v>
      </c>
      <c r="C733" s="317"/>
    </row>
    <row r="734" s="305" customFormat="1" ht="21" customHeight="1" spans="1:3">
      <c r="A734" s="312">
        <v>21103</v>
      </c>
      <c r="B734" s="313" t="s">
        <v>681</v>
      </c>
      <c r="C734" s="314">
        <f>SUM(C735:C742)</f>
        <v>44266</v>
      </c>
    </row>
    <row r="735" s="305" customFormat="1" ht="21" customHeight="1" spans="1:3">
      <c r="A735" s="312">
        <v>2110301</v>
      </c>
      <c r="B735" s="313" t="s">
        <v>682</v>
      </c>
      <c r="C735" s="316">
        <v>8056</v>
      </c>
    </row>
    <row r="736" s="305" customFormat="1" ht="21" customHeight="1" spans="1:3">
      <c r="A736" s="312">
        <v>2110302</v>
      </c>
      <c r="B736" s="313" t="s">
        <v>683</v>
      </c>
      <c r="C736" s="316">
        <v>36210</v>
      </c>
    </row>
    <row r="737" s="305" customFormat="1" ht="21" customHeight="1" spans="1:3">
      <c r="A737" s="312">
        <v>2110303</v>
      </c>
      <c r="B737" s="313" t="s">
        <v>684</v>
      </c>
      <c r="C737" s="317"/>
    </row>
    <row r="738" s="305" customFormat="1" ht="21" customHeight="1" spans="1:3">
      <c r="A738" s="312">
        <v>2110304</v>
      </c>
      <c r="B738" s="313" t="s">
        <v>685</v>
      </c>
      <c r="C738" s="317"/>
    </row>
    <row r="739" s="305" customFormat="1" ht="21" customHeight="1" spans="1:3">
      <c r="A739" s="312">
        <v>2110305</v>
      </c>
      <c r="B739" s="313" t="s">
        <v>686</v>
      </c>
      <c r="C739" s="317"/>
    </row>
    <row r="740" s="305" customFormat="1" ht="21" customHeight="1" spans="1:3">
      <c r="A740" s="312">
        <v>2110306</v>
      </c>
      <c r="B740" s="313" t="s">
        <v>687</v>
      </c>
      <c r="C740" s="317"/>
    </row>
    <row r="741" s="305" customFormat="1" ht="21" customHeight="1" spans="1:3">
      <c r="A741" s="312">
        <v>2110307</v>
      </c>
      <c r="B741" s="313" t="s">
        <v>688</v>
      </c>
      <c r="C741" s="317"/>
    </row>
    <row r="742" s="305" customFormat="1" ht="21" customHeight="1" spans="1:3">
      <c r="A742" s="312">
        <v>2110399</v>
      </c>
      <c r="B742" s="313" t="s">
        <v>689</v>
      </c>
      <c r="C742" s="317"/>
    </row>
    <row r="743" s="305" customFormat="1" ht="21" customHeight="1" spans="1:3">
      <c r="A743" s="312">
        <v>21104</v>
      </c>
      <c r="B743" s="313" t="s">
        <v>690</v>
      </c>
      <c r="C743" s="314">
        <f>SUM(C744:C749)</f>
        <v>318</v>
      </c>
    </row>
    <row r="744" s="305" customFormat="1" ht="21" customHeight="1" spans="1:3">
      <c r="A744" s="312">
        <v>2110401</v>
      </c>
      <c r="B744" s="313" t="s">
        <v>691</v>
      </c>
      <c r="C744" s="317"/>
    </row>
    <row r="745" s="305" customFormat="1" ht="21" customHeight="1" spans="1:3">
      <c r="A745" s="312">
        <v>2110402</v>
      </c>
      <c r="B745" s="313" t="s">
        <v>692</v>
      </c>
      <c r="C745" s="316">
        <v>318</v>
      </c>
    </row>
    <row r="746" s="305" customFormat="1" ht="21" customHeight="1" spans="1:3">
      <c r="A746" s="312">
        <v>2110404</v>
      </c>
      <c r="B746" s="313" t="s">
        <v>693</v>
      </c>
      <c r="C746" s="317"/>
    </row>
    <row r="747" s="305" customFormat="1" ht="21" customHeight="1" spans="1:3">
      <c r="A747" s="312">
        <v>2110405</v>
      </c>
      <c r="B747" s="313" t="s">
        <v>694</v>
      </c>
      <c r="C747" s="317"/>
    </row>
    <row r="748" s="305" customFormat="1" ht="21" customHeight="1" spans="1:3">
      <c r="A748" s="312">
        <v>2110406</v>
      </c>
      <c r="B748" s="313" t="s">
        <v>695</v>
      </c>
      <c r="C748" s="317"/>
    </row>
    <row r="749" s="305" customFormat="1" ht="21" customHeight="1" spans="1:3">
      <c r="A749" s="312">
        <v>2110499</v>
      </c>
      <c r="B749" s="313" t="s">
        <v>696</v>
      </c>
      <c r="C749" s="317"/>
    </row>
    <row r="750" s="305" customFormat="1" ht="21" customHeight="1" spans="1:3">
      <c r="A750" s="312">
        <v>21105</v>
      </c>
      <c r="B750" s="313" t="s">
        <v>697</v>
      </c>
      <c r="C750" s="314">
        <f>SUM(C751:C756)</f>
        <v>0</v>
      </c>
    </row>
    <row r="751" s="305" customFormat="1" ht="21" customHeight="1" spans="1:3">
      <c r="A751" s="312">
        <v>2110501</v>
      </c>
      <c r="B751" s="313" t="s">
        <v>698</v>
      </c>
      <c r="C751" s="317"/>
    </row>
    <row r="752" s="305" customFormat="1" ht="21" customHeight="1" spans="1:3">
      <c r="A752" s="312">
        <v>2110502</v>
      </c>
      <c r="B752" s="313" t="s">
        <v>699</v>
      </c>
      <c r="C752" s="317"/>
    </row>
    <row r="753" s="305" customFormat="1" ht="21" customHeight="1" spans="1:3">
      <c r="A753" s="312">
        <v>2110503</v>
      </c>
      <c r="B753" s="313" t="s">
        <v>700</v>
      </c>
      <c r="C753" s="317"/>
    </row>
    <row r="754" s="305" customFormat="1" ht="21" customHeight="1" spans="1:3">
      <c r="A754" s="312">
        <v>2110506</v>
      </c>
      <c r="B754" s="313" t="s">
        <v>701</v>
      </c>
      <c r="C754" s="317"/>
    </row>
    <row r="755" s="305" customFormat="1" ht="21" customHeight="1" spans="1:3">
      <c r="A755" s="312">
        <v>2110507</v>
      </c>
      <c r="B755" s="313" t="s">
        <v>702</v>
      </c>
      <c r="C755" s="317"/>
    </row>
    <row r="756" s="305" customFormat="1" ht="21" customHeight="1" spans="1:3">
      <c r="A756" s="312">
        <v>2110599</v>
      </c>
      <c r="B756" s="313" t="s">
        <v>703</v>
      </c>
      <c r="C756" s="317"/>
    </row>
    <row r="757" s="305" customFormat="1" ht="21" customHeight="1" spans="1:3">
      <c r="A757" s="312">
        <v>21106</v>
      </c>
      <c r="B757" s="313" t="s">
        <v>704</v>
      </c>
      <c r="C757" s="314">
        <f>SUM(C758:C762)</f>
        <v>0</v>
      </c>
    </row>
    <row r="758" s="305" customFormat="1" ht="21" customHeight="1" spans="1:3">
      <c r="A758" s="312">
        <v>2110602</v>
      </c>
      <c r="B758" s="313" t="s">
        <v>705</v>
      </c>
      <c r="C758" s="317"/>
    </row>
    <row r="759" s="305" customFormat="1" ht="21" customHeight="1" spans="1:3">
      <c r="A759" s="312">
        <v>2110603</v>
      </c>
      <c r="B759" s="313" t="s">
        <v>706</v>
      </c>
      <c r="C759" s="317"/>
    </row>
    <row r="760" s="305" customFormat="1" ht="21" customHeight="1" spans="1:3">
      <c r="A760" s="312">
        <v>2110604</v>
      </c>
      <c r="B760" s="313" t="s">
        <v>707</v>
      </c>
      <c r="C760" s="317"/>
    </row>
    <row r="761" s="305" customFormat="1" ht="21" customHeight="1" spans="1:3">
      <c r="A761" s="312">
        <v>2110605</v>
      </c>
      <c r="B761" s="313" t="s">
        <v>708</v>
      </c>
      <c r="C761" s="317"/>
    </row>
    <row r="762" s="305" customFormat="1" ht="21" customHeight="1" spans="1:3">
      <c r="A762" s="312">
        <v>2110699</v>
      </c>
      <c r="B762" s="313" t="s">
        <v>709</v>
      </c>
      <c r="C762" s="317"/>
    </row>
    <row r="763" s="305" customFormat="1" ht="21" customHeight="1" spans="1:3">
      <c r="A763" s="312">
        <v>21107</v>
      </c>
      <c r="B763" s="313" t="s">
        <v>710</v>
      </c>
      <c r="C763" s="314">
        <f>SUM(C764:C765)</f>
        <v>0</v>
      </c>
    </row>
    <row r="764" s="305" customFormat="1" ht="21" customHeight="1" spans="1:3">
      <c r="A764" s="312">
        <v>2110704</v>
      </c>
      <c r="B764" s="313" t="s">
        <v>711</v>
      </c>
      <c r="C764" s="317"/>
    </row>
    <row r="765" s="305" customFormat="1" ht="21" customHeight="1" spans="1:3">
      <c r="A765" s="312">
        <v>2110799</v>
      </c>
      <c r="B765" s="313" t="s">
        <v>712</v>
      </c>
      <c r="C765" s="317"/>
    </row>
    <row r="766" s="305" customFormat="1" ht="21" customHeight="1" spans="1:3">
      <c r="A766" s="312">
        <v>21108</v>
      </c>
      <c r="B766" s="313" t="s">
        <v>713</v>
      </c>
      <c r="C766" s="314">
        <f>SUM(C767:C768)</f>
        <v>0</v>
      </c>
    </row>
    <row r="767" s="305" customFormat="1" ht="21" customHeight="1" spans="1:3">
      <c r="A767" s="312">
        <v>2110804</v>
      </c>
      <c r="B767" s="313" t="s">
        <v>714</v>
      </c>
      <c r="C767" s="317"/>
    </row>
    <row r="768" s="305" customFormat="1" ht="21" customHeight="1" spans="1:3">
      <c r="A768" s="312">
        <v>2110899</v>
      </c>
      <c r="B768" s="313" t="s">
        <v>715</v>
      </c>
      <c r="C768" s="317"/>
    </row>
    <row r="769" s="305" customFormat="1" ht="21" customHeight="1" spans="1:3">
      <c r="A769" s="312">
        <v>21109</v>
      </c>
      <c r="B769" s="313" t="s">
        <v>716</v>
      </c>
      <c r="C769" s="314"/>
    </row>
    <row r="770" s="305" customFormat="1" ht="21" customHeight="1" spans="1:3">
      <c r="A770" s="312">
        <v>21110</v>
      </c>
      <c r="B770" s="313" t="s">
        <v>717</v>
      </c>
      <c r="C770" s="314"/>
    </row>
    <row r="771" s="305" customFormat="1" ht="21" customHeight="1" spans="1:3">
      <c r="A771" s="312">
        <v>21111</v>
      </c>
      <c r="B771" s="313" t="s">
        <v>718</v>
      </c>
      <c r="C771" s="314">
        <f>SUM(C772:C776)</f>
        <v>0</v>
      </c>
    </row>
    <row r="772" s="305" customFormat="1" ht="21" customHeight="1" spans="1:3">
      <c r="A772" s="312">
        <v>2111101</v>
      </c>
      <c r="B772" s="313" t="s">
        <v>719</v>
      </c>
      <c r="C772" s="317"/>
    </row>
    <row r="773" s="305" customFormat="1" ht="21" customHeight="1" spans="1:3">
      <c r="A773" s="312">
        <v>2111102</v>
      </c>
      <c r="B773" s="313" t="s">
        <v>720</v>
      </c>
      <c r="C773" s="317"/>
    </row>
    <row r="774" s="305" customFormat="1" ht="21" customHeight="1" spans="1:3">
      <c r="A774" s="312">
        <v>2111103</v>
      </c>
      <c r="B774" s="313" t="s">
        <v>721</v>
      </c>
      <c r="C774" s="317"/>
    </row>
    <row r="775" s="305" customFormat="1" ht="21" customHeight="1" spans="1:3">
      <c r="A775" s="312">
        <v>2111104</v>
      </c>
      <c r="B775" s="313" t="s">
        <v>722</v>
      </c>
      <c r="C775" s="317"/>
    </row>
    <row r="776" s="305" customFormat="1" ht="21" customHeight="1" spans="1:3">
      <c r="A776" s="312">
        <v>2111199</v>
      </c>
      <c r="B776" s="313" t="s">
        <v>723</v>
      </c>
      <c r="C776" s="317"/>
    </row>
    <row r="777" s="305" customFormat="1" ht="21" customHeight="1" spans="1:3">
      <c r="A777" s="312">
        <v>21112</v>
      </c>
      <c r="B777" s="313" t="s">
        <v>724</v>
      </c>
      <c r="C777" s="314"/>
    </row>
    <row r="778" s="305" customFormat="1" ht="21" customHeight="1" spans="1:3">
      <c r="A778" s="312">
        <v>21113</v>
      </c>
      <c r="B778" s="313" t="s">
        <v>725</v>
      </c>
      <c r="C778" s="314"/>
    </row>
    <row r="779" s="305" customFormat="1" ht="21" customHeight="1" spans="1:3">
      <c r="A779" s="312">
        <v>21114</v>
      </c>
      <c r="B779" s="313" t="s">
        <v>726</v>
      </c>
      <c r="C779" s="314">
        <f>SUM(C780:C789)</f>
        <v>0</v>
      </c>
    </row>
    <row r="780" s="305" customFormat="1" ht="21" customHeight="1" spans="1:3">
      <c r="A780" s="312">
        <v>2111401</v>
      </c>
      <c r="B780" s="313" t="s">
        <v>148</v>
      </c>
      <c r="C780" s="317"/>
    </row>
    <row r="781" s="305" customFormat="1" ht="21" customHeight="1" spans="1:3">
      <c r="A781" s="312">
        <v>2111402</v>
      </c>
      <c r="B781" s="313" t="s">
        <v>149</v>
      </c>
      <c r="C781" s="317"/>
    </row>
    <row r="782" s="305" customFormat="1" ht="21" customHeight="1" spans="1:3">
      <c r="A782" s="312">
        <v>2111403</v>
      </c>
      <c r="B782" s="313" t="s">
        <v>150</v>
      </c>
      <c r="C782" s="317"/>
    </row>
    <row r="783" s="305" customFormat="1" ht="21" customHeight="1" spans="1:3">
      <c r="A783" s="312">
        <v>2111406</v>
      </c>
      <c r="B783" s="313" t="s">
        <v>727</v>
      </c>
      <c r="C783" s="317"/>
    </row>
    <row r="784" s="305" customFormat="1" ht="21" customHeight="1" spans="1:3">
      <c r="A784" s="312">
        <v>2111407</v>
      </c>
      <c r="B784" s="313" t="s">
        <v>728</v>
      </c>
      <c r="C784" s="317"/>
    </row>
    <row r="785" s="305" customFormat="1" ht="21" customHeight="1" spans="1:3">
      <c r="A785" s="312">
        <v>2111408</v>
      </c>
      <c r="B785" s="313" t="s">
        <v>729</v>
      </c>
      <c r="C785" s="317"/>
    </row>
    <row r="786" s="305" customFormat="1" ht="21" customHeight="1" spans="1:3">
      <c r="A786" s="312">
        <v>2111411</v>
      </c>
      <c r="B786" s="313" t="s">
        <v>189</v>
      </c>
      <c r="C786" s="317"/>
    </row>
    <row r="787" s="305" customFormat="1" ht="21" customHeight="1" spans="1:3">
      <c r="A787" s="312">
        <v>2111413</v>
      </c>
      <c r="B787" s="313" t="s">
        <v>730</v>
      </c>
      <c r="C787" s="317"/>
    </row>
    <row r="788" s="305" customFormat="1" ht="21" customHeight="1" spans="1:3">
      <c r="A788" s="312">
        <v>2111450</v>
      </c>
      <c r="B788" s="313" t="s">
        <v>157</v>
      </c>
      <c r="C788" s="317"/>
    </row>
    <row r="789" s="305" customFormat="1" ht="21" customHeight="1" spans="1:3">
      <c r="A789" s="312">
        <v>2111499</v>
      </c>
      <c r="B789" s="313" t="s">
        <v>731</v>
      </c>
      <c r="C789" s="317"/>
    </row>
    <row r="790" s="305" customFormat="1" ht="21" customHeight="1" spans="1:3">
      <c r="A790" s="312">
        <v>21199</v>
      </c>
      <c r="B790" s="313" t="s">
        <v>732</v>
      </c>
      <c r="C790" s="314">
        <f>SUM(C791)</f>
        <v>0</v>
      </c>
    </row>
    <row r="791" s="305" customFormat="1" ht="21" customHeight="1" spans="1:3">
      <c r="A791" s="312">
        <v>2119999</v>
      </c>
      <c r="B791" s="313" t="s">
        <v>733</v>
      </c>
      <c r="C791" s="317"/>
    </row>
    <row r="792" s="305" customFormat="1" ht="21" customHeight="1" spans="1:3">
      <c r="A792" s="312">
        <v>212</v>
      </c>
      <c r="B792" s="313" t="s">
        <v>734</v>
      </c>
      <c r="C792" s="314">
        <f>SUM(C793+C804+C805+C808+C810+C812)</f>
        <v>481471</v>
      </c>
    </row>
    <row r="793" s="305" customFormat="1" ht="21" customHeight="1" spans="1:3">
      <c r="A793" s="312">
        <v>21201</v>
      </c>
      <c r="B793" s="313" t="s">
        <v>735</v>
      </c>
      <c r="C793" s="314">
        <f>SUM(C794:C803)</f>
        <v>21206</v>
      </c>
    </row>
    <row r="794" s="305" customFormat="1" ht="21" customHeight="1" spans="1:3">
      <c r="A794" s="312">
        <v>2120101</v>
      </c>
      <c r="B794" s="313" t="s">
        <v>148</v>
      </c>
      <c r="C794" s="316">
        <v>1710</v>
      </c>
    </row>
    <row r="795" s="305" customFormat="1" ht="21" customHeight="1" spans="1:3">
      <c r="A795" s="312">
        <v>2120102</v>
      </c>
      <c r="B795" s="313" t="s">
        <v>149</v>
      </c>
      <c r="C795" s="316">
        <v>1032</v>
      </c>
    </row>
    <row r="796" s="305" customFormat="1" ht="21" customHeight="1" spans="1:3">
      <c r="A796" s="312">
        <v>2120103</v>
      </c>
      <c r="B796" s="313" t="s">
        <v>150</v>
      </c>
      <c r="C796" s="317"/>
    </row>
    <row r="797" s="305" customFormat="1" ht="21" customHeight="1" spans="1:3">
      <c r="A797" s="312">
        <v>2120104</v>
      </c>
      <c r="B797" s="313" t="s">
        <v>736</v>
      </c>
      <c r="C797" s="316">
        <v>1933</v>
      </c>
    </row>
    <row r="798" s="305" customFormat="1" ht="21" customHeight="1" spans="1:3">
      <c r="A798" s="312">
        <v>2120105</v>
      </c>
      <c r="B798" s="313" t="s">
        <v>737</v>
      </c>
      <c r="C798" s="317"/>
    </row>
    <row r="799" s="305" customFormat="1" ht="21" customHeight="1" spans="1:3">
      <c r="A799" s="312">
        <v>2120106</v>
      </c>
      <c r="B799" s="313" t="s">
        <v>738</v>
      </c>
      <c r="C799" s="317"/>
    </row>
    <row r="800" s="305" customFormat="1" ht="21" customHeight="1" spans="1:3">
      <c r="A800" s="312">
        <v>2120107</v>
      </c>
      <c r="B800" s="313" t="s">
        <v>739</v>
      </c>
      <c r="C800" s="317"/>
    </row>
    <row r="801" s="305" customFormat="1" ht="21" customHeight="1" spans="1:3">
      <c r="A801" s="312">
        <v>2120109</v>
      </c>
      <c r="B801" s="313" t="s">
        <v>740</v>
      </c>
      <c r="C801" s="317"/>
    </row>
    <row r="802" s="305" customFormat="1" ht="21" customHeight="1" spans="1:3">
      <c r="A802" s="312">
        <v>2120110</v>
      </c>
      <c r="B802" s="313" t="s">
        <v>741</v>
      </c>
      <c r="C802" s="317"/>
    </row>
    <row r="803" s="305" customFormat="1" ht="21" customHeight="1" spans="1:3">
      <c r="A803" s="312">
        <v>2120199</v>
      </c>
      <c r="B803" s="313" t="s">
        <v>742</v>
      </c>
      <c r="C803" s="316">
        <v>16531</v>
      </c>
    </row>
    <row r="804" s="305" customFormat="1" ht="21" customHeight="1" spans="1:3">
      <c r="A804" s="312">
        <v>21202</v>
      </c>
      <c r="B804" s="313" t="s">
        <v>743</v>
      </c>
      <c r="C804" s="314">
        <v>1463</v>
      </c>
    </row>
    <row r="805" s="305" customFormat="1" ht="21" customHeight="1" spans="1:3">
      <c r="A805" s="312">
        <v>21203</v>
      </c>
      <c r="B805" s="313" t="s">
        <v>744</v>
      </c>
      <c r="C805" s="314">
        <f>SUM(C806:C807)</f>
        <v>441642</v>
      </c>
    </row>
    <row r="806" s="305" customFormat="1" ht="21" customHeight="1" spans="1:3">
      <c r="A806" s="312">
        <v>2120303</v>
      </c>
      <c r="B806" s="313" t="s">
        <v>745</v>
      </c>
      <c r="C806" s="316">
        <v>349</v>
      </c>
    </row>
    <row r="807" s="305" customFormat="1" ht="21" customHeight="1" spans="1:3">
      <c r="A807" s="312">
        <v>2120399</v>
      </c>
      <c r="B807" s="313" t="s">
        <v>746</v>
      </c>
      <c r="C807" s="316">
        <v>441293</v>
      </c>
    </row>
    <row r="808" s="305" customFormat="1" ht="21" customHeight="1" spans="1:3">
      <c r="A808" s="312">
        <v>21205</v>
      </c>
      <c r="B808" s="313" t="s">
        <v>747</v>
      </c>
      <c r="C808" s="314">
        <f t="shared" ref="C808:C812" si="0">SUM(C809)</f>
        <v>14971</v>
      </c>
    </row>
    <row r="809" s="305" customFormat="1" ht="21" customHeight="1" spans="1:3">
      <c r="A809" s="312">
        <v>2120501</v>
      </c>
      <c r="B809" s="313" t="s">
        <v>748</v>
      </c>
      <c r="C809" s="316">
        <v>14971</v>
      </c>
    </row>
    <row r="810" s="305" customFormat="1" ht="21" customHeight="1" spans="1:3">
      <c r="A810" s="312">
        <v>21206</v>
      </c>
      <c r="B810" s="313" t="s">
        <v>749</v>
      </c>
      <c r="C810" s="314">
        <f t="shared" si="0"/>
        <v>0</v>
      </c>
    </row>
    <row r="811" s="305" customFormat="1" ht="21" customHeight="1" spans="1:3">
      <c r="A811" s="312">
        <v>2120601</v>
      </c>
      <c r="B811" s="313" t="s">
        <v>750</v>
      </c>
      <c r="C811" s="317"/>
    </row>
    <row r="812" s="305" customFormat="1" ht="21" customHeight="1" spans="1:3">
      <c r="A812" s="312">
        <v>21299</v>
      </c>
      <c r="B812" s="313" t="s">
        <v>751</v>
      </c>
      <c r="C812" s="314">
        <f t="shared" si="0"/>
        <v>2189</v>
      </c>
    </row>
    <row r="813" s="305" customFormat="1" ht="21" customHeight="1" spans="1:3">
      <c r="A813" s="312">
        <v>2129999</v>
      </c>
      <c r="B813" s="313" t="s">
        <v>752</v>
      </c>
      <c r="C813" s="316">
        <v>2189</v>
      </c>
    </row>
    <row r="814" s="305" customFormat="1" ht="21" customHeight="1" spans="1:3">
      <c r="A814" s="312">
        <v>213</v>
      </c>
      <c r="B814" s="313" t="s">
        <v>753</v>
      </c>
      <c r="C814" s="314">
        <f>SUM(C815+C841+C863+C891+C902+C909+C915+C918)</f>
        <v>74144</v>
      </c>
    </row>
    <row r="815" s="305" customFormat="1" ht="21" customHeight="1" spans="1:3">
      <c r="A815" s="312">
        <v>21301</v>
      </c>
      <c r="B815" s="313" t="s">
        <v>754</v>
      </c>
      <c r="C815" s="314">
        <f>SUM(C816:C840)</f>
        <v>35545</v>
      </c>
    </row>
    <row r="816" s="305" customFormat="1" ht="21" customHeight="1" spans="1:3">
      <c r="A816" s="312">
        <v>2130101</v>
      </c>
      <c r="B816" s="313" t="s">
        <v>148</v>
      </c>
      <c r="C816" s="316">
        <v>15721</v>
      </c>
    </row>
    <row r="817" s="305" customFormat="1" ht="21" customHeight="1" spans="1:3">
      <c r="A817" s="312">
        <v>2130102</v>
      </c>
      <c r="B817" s="313" t="s">
        <v>149</v>
      </c>
      <c r="C817" s="317"/>
    </row>
    <row r="818" s="305" customFormat="1" ht="21" customHeight="1" spans="1:3">
      <c r="A818" s="312">
        <v>2130103</v>
      </c>
      <c r="B818" s="313" t="s">
        <v>150</v>
      </c>
      <c r="C818" s="317"/>
    </row>
    <row r="819" s="305" customFormat="1" ht="21" customHeight="1" spans="1:3">
      <c r="A819" s="312">
        <v>2130104</v>
      </c>
      <c r="B819" s="313" t="s">
        <v>157</v>
      </c>
      <c r="C819" s="317"/>
    </row>
    <row r="820" s="305" customFormat="1" ht="21" customHeight="1" spans="1:3">
      <c r="A820" s="312">
        <v>2130105</v>
      </c>
      <c r="B820" s="313" t="s">
        <v>755</v>
      </c>
      <c r="C820" s="317"/>
    </row>
    <row r="821" s="305" customFormat="1" ht="21" customHeight="1" spans="1:3">
      <c r="A821" s="312">
        <v>2130106</v>
      </c>
      <c r="B821" s="313" t="s">
        <v>756</v>
      </c>
      <c r="C821" s="317"/>
    </row>
    <row r="822" s="305" customFormat="1" ht="21" customHeight="1" spans="1:3">
      <c r="A822" s="312">
        <v>2130108</v>
      </c>
      <c r="B822" s="313" t="s">
        <v>757</v>
      </c>
      <c r="C822" s="316">
        <v>123</v>
      </c>
    </row>
    <row r="823" s="305" customFormat="1" ht="21" customHeight="1" spans="1:3">
      <c r="A823" s="312">
        <v>2130109</v>
      </c>
      <c r="B823" s="313" t="s">
        <v>758</v>
      </c>
      <c r="C823" s="316">
        <v>64</v>
      </c>
    </row>
    <row r="824" s="305" customFormat="1" ht="21" customHeight="1" spans="1:3">
      <c r="A824" s="312">
        <v>2130110</v>
      </c>
      <c r="B824" s="313" t="s">
        <v>759</v>
      </c>
      <c r="C824" s="317"/>
    </row>
    <row r="825" s="305" customFormat="1" ht="21" customHeight="1" spans="1:3">
      <c r="A825" s="312">
        <v>2130111</v>
      </c>
      <c r="B825" s="313" t="s">
        <v>760</v>
      </c>
      <c r="C825" s="317"/>
    </row>
    <row r="826" s="305" customFormat="1" ht="21" customHeight="1" spans="1:3">
      <c r="A826" s="312">
        <v>2130112</v>
      </c>
      <c r="B826" s="313" t="s">
        <v>761</v>
      </c>
      <c r="C826" s="317"/>
    </row>
    <row r="827" s="305" customFormat="1" ht="21" customHeight="1" spans="1:3">
      <c r="A827" s="312">
        <v>2130114</v>
      </c>
      <c r="B827" s="313" t="s">
        <v>762</v>
      </c>
      <c r="C827" s="317"/>
    </row>
    <row r="828" s="305" customFormat="1" ht="21" customHeight="1" spans="1:3">
      <c r="A828" s="312">
        <v>2130119</v>
      </c>
      <c r="B828" s="313" t="s">
        <v>763</v>
      </c>
      <c r="C828" s="317"/>
    </row>
    <row r="829" s="305" customFormat="1" ht="21" customHeight="1" spans="1:3">
      <c r="A829" s="312">
        <v>2130120</v>
      </c>
      <c r="B829" s="313" t="s">
        <v>764</v>
      </c>
      <c r="C829" s="317"/>
    </row>
    <row r="830" s="305" customFormat="1" ht="21" customHeight="1" spans="1:3">
      <c r="A830" s="312">
        <v>2130121</v>
      </c>
      <c r="B830" s="313" t="s">
        <v>765</v>
      </c>
      <c r="C830" s="317"/>
    </row>
    <row r="831" s="305" customFormat="1" ht="21" customHeight="1" spans="1:3">
      <c r="A831" s="312">
        <v>2130122</v>
      </c>
      <c r="B831" s="313" t="s">
        <v>766</v>
      </c>
      <c r="C831" s="316">
        <v>254</v>
      </c>
    </row>
    <row r="832" s="305" customFormat="1" ht="21" customHeight="1" spans="1:3">
      <c r="A832" s="312">
        <v>2130124</v>
      </c>
      <c r="B832" s="313" t="s">
        <v>767</v>
      </c>
      <c r="C832" s="316">
        <v>321</v>
      </c>
    </row>
    <row r="833" s="305" customFormat="1" ht="21" customHeight="1" spans="1:3">
      <c r="A833" s="312">
        <v>2130125</v>
      </c>
      <c r="B833" s="313" t="s">
        <v>768</v>
      </c>
      <c r="C833" s="317"/>
    </row>
    <row r="834" s="305" customFormat="1" ht="21" customHeight="1" spans="1:3">
      <c r="A834" s="312">
        <v>2130126</v>
      </c>
      <c r="B834" s="313" t="s">
        <v>769</v>
      </c>
      <c r="C834" s="316">
        <v>1235</v>
      </c>
    </row>
    <row r="835" s="305" customFormat="1" ht="21" customHeight="1" spans="1:3">
      <c r="A835" s="312">
        <v>2130135</v>
      </c>
      <c r="B835" s="313" t="s">
        <v>770</v>
      </c>
      <c r="C835" s="316">
        <v>18</v>
      </c>
    </row>
    <row r="836" s="305" customFormat="1" ht="21" customHeight="1" spans="1:3">
      <c r="A836" s="312">
        <v>2130142</v>
      </c>
      <c r="B836" s="313" t="s">
        <v>771</v>
      </c>
      <c r="C836" s="317"/>
    </row>
    <row r="837" s="305" customFormat="1" ht="21" customHeight="1" spans="1:3">
      <c r="A837" s="312">
        <v>2130148</v>
      </c>
      <c r="B837" s="313" t="s">
        <v>772</v>
      </c>
      <c r="C837" s="316">
        <v>1077</v>
      </c>
    </row>
    <row r="838" s="305" customFormat="1" ht="21" customHeight="1" spans="1:3">
      <c r="A838" s="312">
        <v>2130152</v>
      </c>
      <c r="B838" s="313" t="s">
        <v>773</v>
      </c>
      <c r="C838" s="317"/>
    </row>
    <row r="839" s="305" customFormat="1" ht="21" customHeight="1" spans="1:3">
      <c r="A839" s="312">
        <v>2130153</v>
      </c>
      <c r="B839" s="313" t="s">
        <v>774</v>
      </c>
      <c r="C839" s="316">
        <v>11732</v>
      </c>
    </row>
    <row r="840" s="305" customFormat="1" ht="21" customHeight="1" spans="1:3">
      <c r="A840" s="312">
        <v>2130199</v>
      </c>
      <c r="B840" s="313" t="s">
        <v>775</v>
      </c>
      <c r="C840" s="316">
        <v>5000</v>
      </c>
    </row>
    <row r="841" s="305" customFormat="1" ht="21" customHeight="1" spans="1:3">
      <c r="A841" s="312">
        <v>21302</v>
      </c>
      <c r="B841" s="313" t="s">
        <v>776</v>
      </c>
      <c r="C841" s="314">
        <f>SUM(C842:C862)</f>
        <v>802</v>
      </c>
    </row>
    <row r="842" s="305" customFormat="1" ht="21" customHeight="1" spans="1:3">
      <c r="A842" s="312">
        <v>2130201</v>
      </c>
      <c r="B842" s="313" t="s">
        <v>148</v>
      </c>
      <c r="C842" s="317"/>
    </row>
    <row r="843" s="305" customFormat="1" ht="21" customHeight="1" spans="1:3">
      <c r="A843" s="312">
        <v>2130202</v>
      </c>
      <c r="B843" s="313" t="s">
        <v>149</v>
      </c>
      <c r="C843" s="317"/>
    </row>
    <row r="844" s="305" customFormat="1" ht="21" customHeight="1" spans="1:3">
      <c r="A844" s="312">
        <v>2130203</v>
      </c>
      <c r="B844" s="313" t="s">
        <v>150</v>
      </c>
      <c r="C844" s="317"/>
    </row>
    <row r="845" s="305" customFormat="1" ht="21" customHeight="1" spans="1:3">
      <c r="A845" s="312">
        <v>2130204</v>
      </c>
      <c r="B845" s="313" t="s">
        <v>777</v>
      </c>
      <c r="C845" s="317"/>
    </row>
    <row r="846" s="305" customFormat="1" ht="21" customHeight="1" spans="1:3">
      <c r="A846" s="312">
        <v>2130205</v>
      </c>
      <c r="B846" s="313" t="s">
        <v>778</v>
      </c>
      <c r="C846" s="317"/>
    </row>
    <row r="847" s="305" customFormat="1" ht="21" customHeight="1" spans="1:3">
      <c r="A847" s="312">
        <v>2130206</v>
      </c>
      <c r="B847" s="313" t="s">
        <v>779</v>
      </c>
      <c r="C847" s="317"/>
    </row>
    <row r="848" s="305" customFormat="1" ht="21" customHeight="1" spans="1:3">
      <c r="A848" s="312">
        <v>2130207</v>
      </c>
      <c r="B848" s="313" t="s">
        <v>780</v>
      </c>
      <c r="C848" s="316">
        <v>114</v>
      </c>
    </row>
    <row r="849" s="305" customFormat="1" ht="21" customHeight="1" spans="1:3">
      <c r="A849" s="312">
        <v>2130209</v>
      </c>
      <c r="B849" s="313" t="s">
        <v>781</v>
      </c>
      <c r="C849" s="317"/>
    </row>
    <row r="850" s="305" customFormat="1" ht="21" customHeight="1" spans="1:3">
      <c r="A850" s="312">
        <v>2130211</v>
      </c>
      <c r="B850" s="313" t="s">
        <v>782</v>
      </c>
      <c r="C850" s="316">
        <v>28</v>
      </c>
    </row>
    <row r="851" s="305" customFormat="1" ht="21" customHeight="1" spans="1:3">
      <c r="A851" s="312">
        <v>2130212</v>
      </c>
      <c r="B851" s="313" t="s">
        <v>783</v>
      </c>
      <c r="C851" s="316">
        <v>650</v>
      </c>
    </row>
    <row r="852" s="305" customFormat="1" ht="21" customHeight="1" spans="1:3">
      <c r="A852" s="312">
        <v>2130213</v>
      </c>
      <c r="B852" s="313" t="s">
        <v>784</v>
      </c>
      <c r="C852" s="317"/>
    </row>
    <row r="853" s="305" customFormat="1" ht="21" customHeight="1" spans="1:3">
      <c r="A853" s="312">
        <v>2130217</v>
      </c>
      <c r="B853" s="313" t="s">
        <v>785</v>
      </c>
      <c r="C853" s="317"/>
    </row>
    <row r="854" s="305" customFormat="1" ht="21" customHeight="1" spans="1:3">
      <c r="A854" s="312">
        <v>2130220</v>
      </c>
      <c r="B854" s="313" t="s">
        <v>786</v>
      </c>
      <c r="C854" s="317"/>
    </row>
    <row r="855" s="305" customFormat="1" ht="21" customHeight="1" spans="1:3">
      <c r="A855" s="312">
        <v>2130221</v>
      </c>
      <c r="B855" s="313" t="s">
        <v>787</v>
      </c>
      <c r="C855" s="317"/>
    </row>
    <row r="856" s="305" customFormat="1" ht="21" customHeight="1" spans="1:3">
      <c r="A856" s="312">
        <v>2130223</v>
      </c>
      <c r="B856" s="313" t="s">
        <v>788</v>
      </c>
      <c r="C856" s="317"/>
    </row>
    <row r="857" s="305" customFormat="1" ht="21" customHeight="1" spans="1:3">
      <c r="A857" s="312">
        <v>2130226</v>
      </c>
      <c r="B857" s="313" t="s">
        <v>789</v>
      </c>
      <c r="C857" s="317"/>
    </row>
    <row r="858" s="305" customFormat="1" ht="21" customHeight="1" spans="1:3">
      <c r="A858" s="312">
        <v>2130227</v>
      </c>
      <c r="B858" s="313" t="s">
        <v>790</v>
      </c>
      <c r="C858" s="317"/>
    </row>
    <row r="859" s="305" customFormat="1" ht="21" customHeight="1" spans="1:3">
      <c r="A859" s="312">
        <v>2130234</v>
      </c>
      <c r="B859" s="313" t="s">
        <v>791</v>
      </c>
      <c r="C859" s="316">
        <v>10</v>
      </c>
    </row>
    <row r="860" s="305" customFormat="1" ht="21" customHeight="1" spans="1:3">
      <c r="A860" s="312">
        <v>2130236</v>
      </c>
      <c r="B860" s="313" t="s">
        <v>792</v>
      </c>
      <c r="C860" s="317"/>
    </row>
    <row r="861" s="305" customFormat="1" ht="21" customHeight="1" spans="1:3">
      <c r="A861" s="312">
        <v>2130237</v>
      </c>
      <c r="B861" s="313" t="s">
        <v>761</v>
      </c>
      <c r="C861" s="317"/>
    </row>
    <row r="862" s="305" customFormat="1" ht="21" customHeight="1" spans="1:3">
      <c r="A862" s="312">
        <v>2130299</v>
      </c>
      <c r="B862" s="313" t="s">
        <v>793</v>
      </c>
      <c r="C862" s="317"/>
    </row>
    <row r="863" s="305" customFormat="1" ht="21" customHeight="1" spans="1:3">
      <c r="A863" s="312">
        <v>21303</v>
      </c>
      <c r="B863" s="313" t="s">
        <v>794</v>
      </c>
      <c r="C863" s="314">
        <f>SUM(C864:C890)</f>
        <v>9642</v>
      </c>
    </row>
    <row r="864" s="305" customFormat="1" ht="21" customHeight="1" spans="1:3">
      <c r="A864" s="312">
        <v>2130301</v>
      </c>
      <c r="B864" s="313" t="s">
        <v>148</v>
      </c>
      <c r="C864" s="317"/>
    </row>
    <row r="865" s="305" customFormat="1" ht="21" customHeight="1" spans="1:3">
      <c r="A865" s="312">
        <v>2130302</v>
      </c>
      <c r="B865" s="313" t="s">
        <v>149</v>
      </c>
      <c r="C865" s="317"/>
    </row>
    <row r="866" s="305" customFormat="1" ht="21" customHeight="1" spans="1:3">
      <c r="A866" s="312">
        <v>2130303</v>
      </c>
      <c r="B866" s="313" t="s">
        <v>150</v>
      </c>
      <c r="C866" s="317"/>
    </row>
    <row r="867" s="305" customFormat="1" ht="21" customHeight="1" spans="1:3">
      <c r="A867" s="312">
        <v>2130304</v>
      </c>
      <c r="B867" s="313" t="s">
        <v>795</v>
      </c>
      <c r="C867" s="317"/>
    </row>
    <row r="868" s="305" customFormat="1" ht="21" customHeight="1" spans="1:3">
      <c r="A868" s="312">
        <v>2130305</v>
      </c>
      <c r="B868" s="313" t="s">
        <v>796</v>
      </c>
      <c r="C868" s="317"/>
    </row>
    <row r="869" s="305" customFormat="1" ht="21" customHeight="1" spans="1:3">
      <c r="A869" s="312">
        <v>2130306</v>
      </c>
      <c r="B869" s="313" t="s">
        <v>797</v>
      </c>
      <c r="C869" s="317"/>
    </row>
    <row r="870" s="305" customFormat="1" ht="21" customHeight="1" spans="1:3">
      <c r="A870" s="312">
        <v>2130307</v>
      </c>
      <c r="B870" s="313" t="s">
        <v>798</v>
      </c>
      <c r="C870" s="317"/>
    </row>
    <row r="871" s="305" customFormat="1" ht="21" customHeight="1" spans="1:3">
      <c r="A871" s="312">
        <v>2130308</v>
      </c>
      <c r="B871" s="313" t="s">
        <v>799</v>
      </c>
      <c r="C871" s="317"/>
    </row>
    <row r="872" s="305" customFormat="1" ht="21" customHeight="1" spans="1:3">
      <c r="A872" s="312">
        <v>2130309</v>
      </c>
      <c r="B872" s="313" t="s">
        <v>800</v>
      </c>
      <c r="C872" s="317"/>
    </row>
    <row r="873" s="305" customFormat="1" ht="21" customHeight="1" spans="1:3">
      <c r="A873" s="312">
        <v>2130310</v>
      </c>
      <c r="B873" s="313" t="s">
        <v>801</v>
      </c>
      <c r="C873" s="317"/>
    </row>
    <row r="874" s="305" customFormat="1" ht="21" customHeight="1" spans="1:3">
      <c r="A874" s="312">
        <v>2130311</v>
      </c>
      <c r="B874" s="313" t="s">
        <v>802</v>
      </c>
      <c r="C874" s="317"/>
    </row>
    <row r="875" s="305" customFormat="1" ht="21" customHeight="1" spans="1:3">
      <c r="A875" s="312">
        <v>2130312</v>
      </c>
      <c r="B875" s="313" t="s">
        <v>803</v>
      </c>
      <c r="C875" s="317"/>
    </row>
    <row r="876" s="305" customFormat="1" ht="21" customHeight="1" spans="1:3">
      <c r="A876" s="312">
        <v>2130313</v>
      </c>
      <c r="B876" s="313" t="s">
        <v>804</v>
      </c>
      <c r="C876" s="317"/>
    </row>
    <row r="877" s="305" customFormat="1" ht="21" customHeight="1" spans="1:3">
      <c r="A877" s="312">
        <v>2130314</v>
      </c>
      <c r="B877" s="313" t="s">
        <v>805</v>
      </c>
      <c r="C877" s="317"/>
    </row>
    <row r="878" s="305" customFormat="1" ht="21" customHeight="1" spans="1:3">
      <c r="A878" s="312">
        <v>2130315</v>
      </c>
      <c r="B878" s="313" t="s">
        <v>806</v>
      </c>
      <c r="C878" s="317"/>
    </row>
    <row r="879" s="305" customFormat="1" ht="21" customHeight="1" spans="1:3">
      <c r="A879" s="312">
        <v>2130316</v>
      </c>
      <c r="B879" s="313" t="s">
        <v>807</v>
      </c>
      <c r="C879" s="316">
        <v>8117</v>
      </c>
    </row>
    <row r="880" s="305" customFormat="1" ht="21" customHeight="1" spans="1:3">
      <c r="A880" s="312">
        <v>2130317</v>
      </c>
      <c r="B880" s="313" t="s">
        <v>808</v>
      </c>
      <c r="C880" s="317"/>
    </row>
    <row r="881" s="305" customFormat="1" ht="21" customHeight="1" spans="1:3">
      <c r="A881" s="312">
        <v>2130318</v>
      </c>
      <c r="B881" s="313" t="s">
        <v>809</v>
      </c>
      <c r="C881" s="317"/>
    </row>
    <row r="882" s="305" customFormat="1" ht="21" customHeight="1" spans="1:3">
      <c r="A882" s="312">
        <v>2130319</v>
      </c>
      <c r="B882" s="313" t="s">
        <v>810</v>
      </c>
      <c r="C882" s="317"/>
    </row>
    <row r="883" s="305" customFormat="1" ht="21" customHeight="1" spans="1:3">
      <c r="A883" s="312">
        <v>2130321</v>
      </c>
      <c r="B883" s="313" t="s">
        <v>811</v>
      </c>
      <c r="C883" s="317"/>
    </row>
    <row r="884" s="305" customFormat="1" ht="21" customHeight="1" spans="1:3">
      <c r="A884" s="312">
        <v>2130322</v>
      </c>
      <c r="B884" s="313" t="s">
        <v>812</v>
      </c>
      <c r="C884" s="317"/>
    </row>
    <row r="885" s="305" customFormat="1" ht="21" customHeight="1" spans="1:3">
      <c r="A885" s="312">
        <v>2130333</v>
      </c>
      <c r="B885" s="313" t="s">
        <v>788</v>
      </c>
      <c r="C885" s="317"/>
    </row>
    <row r="886" s="305" customFormat="1" ht="21" customHeight="1" spans="1:3">
      <c r="A886" s="312">
        <v>2130334</v>
      </c>
      <c r="B886" s="313" t="s">
        <v>813</v>
      </c>
      <c r="C886" s="316">
        <v>92</v>
      </c>
    </row>
    <row r="887" s="305" customFormat="1" ht="21" customHeight="1" spans="1:3">
      <c r="A887" s="312">
        <v>2130335</v>
      </c>
      <c r="B887" s="313" t="s">
        <v>814</v>
      </c>
      <c r="C887" s="317"/>
    </row>
    <row r="888" s="305" customFormat="1" ht="21" customHeight="1" spans="1:3">
      <c r="A888" s="312">
        <v>2130336</v>
      </c>
      <c r="B888" s="313" t="s">
        <v>815</v>
      </c>
      <c r="C888" s="317"/>
    </row>
    <row r="889" s="305" customFormat="1" ht="21" customHeight="1" spans="1:3">
      <c r="A889" s="312">
        <v>2130337</v>
      </c>
      <c r="B889" s="313" t="s">
        <v>816</v>
      </c>
      <c r="C889" s="317"/>
    </row>
    <row r="890" s="305" customFormat="1" ht="21" customHeight="1" spans="1:3">
      <c r="A890" s="312">
        <v>2130399</v>
      </c>
      <c r="B890" s="313" t="s">
        <v>817</v>
      </c>
      <c r="C890" s="316">
        <v>1433</v>
      </c>
    </row>
    <row r="891" s="305" customFormat="1" ht="21" customHeight="1" spans="1:3">
      <c r="A891" s="312">
        <v>21305</v>
      </c>
      <c r="B891" s="313" t="s">
        <v>818</v>
      </c>
      <c r="C891" s="314">
        <f>SUM(C892:C901)</f>
        <v>1905</v>
      </c>
    </row>
    <row r="892" s="305" customFormat="1" ht="21" customHeight="1" spans="1:3">
      <c r="A892" s="312">
        <v>2130501</v>
      </c>
      <c r="B892" s="313" t="s">
        <v>148</v>
      </c>
      <c r="C892" s="317"/>
    </row>
    <row r="893" s="305" customFormat="1" ht="21" customHeight="1" spans="1:3">
      <c r="A893" s="312">
        <v>2130502</v>
      </c>
      <c r="B893" s="313" t="s">
        <v>149</v>
      </c>
      <c r="C893" s="317"/>
    </row>
    <row r="894" s="305" customFormat="1" ht="21" customHeight="1" spans="1:3">
      <c r="A894" s="312">
        <v>2130503</v>
      </c>
      <c r="B894" s="313" t="s">
        <v>150</v>
      </c>
      <c r="C894" s="317"/>
    </row>
    <row r="895" s="305" customFormat="1" ht="21" customHeight="1" spans="1:3">
      <c r="A895" s="312">
        <v>2130504</v>
      </c>
      <c r="B895" s="313" t="s">
        <v>819</v>
      </c>
      <c r="C895" s="317"/>
    </row>
    <row r="896" s="305" customFormat="1" ht="21" customHeight="1" spans="1:3">
      <c r="A896" s="312">
        <v>2130505</v>
      </c>
      <c r="B896" s="313" t="s">
        <v>820</v>
      </c>
      <c r="C896" s="317"/>
    </row>
    <row r="897" s="305" customFormat="1" ht="21" customHeight="1" spans="1:3">
      <c r="A897" s="312">
        <v>2130506</v>
      </c>
      <c r="B897" s="313" t="s">
        <v>821</v>
      </c>
      <c r="C897" s="317"/>
    </row>
    <row r="898" s="305" customFormat="1" ht="21" customHeight="1" spans="1:3">
      <c r="A898" s="312">
        <v>2130507</v>
      </c>
      <c r="B898" s="313" t="s">
        <v>822</v>
      </c>
      <c r="C898" s="317"/>
    </row>
    <row r="899" s="305" customFormat="1" ht="21" customHeight="1" spans="1:3">
      <c r="A899" s="312">
        <v>2130508</v>
      </c>
      <c r="B899" s="313" t="s">
        <v>823</v>
      </c>
      <c r="C899" s="317"/>
    </row>
    <row r="900" s="305" customFormat="1" ht="21" customHeight="1" spans="1:3">
      <c r="A900" s="312">
        <v>2130550</v>
      </c>
      <c r="B900" s="313" t="s">
        <v>157</v>
      </c>
      <c r="C900" s="317"/>
    </row>
    <row r="901" s="305" customFormat="1" ht="21" customHeight="1" spans="1:3">
      <c r="A901" s="312">
        <v>2130599</v>
      </c>
      <c r="B901" s="313" t="s">
        <v>824</v>
      </c>
      <c r="C901" s="316">
        <v>1905</v>
      </c>
    </row>
    <row r="902" s="305" customFormat="1" ht="21" customHeight="1" spans="1:3">
      <c r="A902" s="312">
        <v>21307</v>
      </c>
      <c r="B902" s="313" t="s">
        <v>825</v>
      </c>
      <c r="C902" s="314">
        <f>SUM(C903:C908)</f>
        <v>25949</v>
      </c>
    </row>
    <row r="903" s="305" customFormat="1" ht="21" customHeight="1" spans="1:3">
      <c r="A903" s="312">
        <v>2130701</v>
      </c>
      <c r="B903" s="313" t="s">
        <v>826</v>
      </c>
      <c r="C903" s="316">
        <v>450</v>
      </c>
    </row>
    <row r="904" s="305" customFormat="1" ht="21" customHeight="1" spans="1:3">
      <c r="A904" s="312">
        <v>2130704</v>
      </c>
      <c r="B904" s="313" t="s">
        <v>827</v>
      </c>
      <c r="C904" s="316">
        <v>24065</v>
      </c>
    </row>
    <row r="905" s="305" customFormat="1" ht="21" customHeight="1" spans="1:3">
      <c r="A905" s="312">
        <v>2130705</v>
      </c>
      <c r="B905" s="313" t="s">
        <v>828</v>
      </c>
      <c r="C905" s="316">
        <v>828</v>
      </c>
    </row>
    <row r="906" s="305" customFormat="1" ht="21" customHeight="1" spans="1:3">
      <c r="A906" s="312">
        <v>2130706</v>
      </c>
      <c r="B906" s="313" t="s">
        <v>829</v>
      </c>
      <c r="C906" s="317"/>
    </row>
    <row r="907" s="305" customFormat="1" ht="21" customHeight="1" spans="1:3">
      <c r="A907" s="312">
        <v>2130707</v>
      </c>
      <c r="B907" s="313" t="s">
        <v>830</v>
      </c>
      <c r="C907" s="317"/>
    </row>
    <row r="908" s="305" customFormat="1" ht="21" customHeight="1" spans="1:3">
      <c r="A908" s="312">
        <v>2130799</v>
      </c>
      <c r="B908" s="313" t="s">
        <v>831</v>
      </c>
      <c r="C908" s="316">
        <v>606</v>
      </c>
    </row>
    <row r="909" s="305" customFormat="1" ht="21" customHeight="1" spans="1:3">
      <c r="A909" s="312">
        <v>21308</v>
      </c>
      <c r="B909" s="313" t="s">
        <v>832</v>
      </c>
      <c r="C909" s="314">
        <f>SUM(C910:C914)</f>
        <v>301</v>
      </c>
    </row>
    <row r="910" s="305" customFormat="1" ht="21" customHeight="1" spans="1:3">
      <c r="A910" s="312">
        <v>2130801</v>
      </c>
      <c r="B910" s="313" t="s">
        <v>833</v>
      </c>
      <c r="C910" s="317"/>
    </row>
    <row r="911" s="305" customFormat="1" ht="21" customHeight="1" spans="1:3">
      <c r="A911" s="312">
        <v>2130803</v>
      </c>
      <c r="B911" s="313" t="s">
        <v>834</v>
      </c>
      <c r="C911" s="316">
        <v>301</v>
      </c>
    </row>
    <row r="912" s="305" customFormat="1" ht="21" customHeight="1" spans="1:3">
      <c r="A912" s="312">
        <v>2130804</v>
      </c>
      <c r="B912" s="313" t="s">
        <v>835</v>
      </c>
      <c r="C912" s="317"/>
    </row>
    <row r="913" s="305" customFormat="1" ht="21" customHeight="1" spans="1:3">
      <c r="A913" s="312">
        <v>2130805</v>
      </c>
      <c r="B913" s="313" t="s">
        <v>836</v>
      </c>
      <c r="C913" s="317"/>
    </row>
    <row r="914" s="305" customFormat="1" ht="21" customHeight="1" spans="1:3">
      <c r="A914" s="312">
        <v>2130899</v>
      </c>
      <c r="B914" s="313" t="s">
        <v>837</v>
      </c>
      <c r="C914" s="317"/>
    </row>
    <row r="915" s="305" customFormat="1" ht="21" customHeight="1" spans="1:3">
      <c r="A915" s="312">
        <v>21309</v>
      </c>
      <c r="B915" s="313" t="s">
        <v>838</v>
      </c>
      <c r="C915" s="314">
        <f>SUM(C916:C917)</f>
        <v>0</v>
      </c>
    </row>
    <row r="916" s="305" customFormat="1" ht="21" customHeight="1" spans="1:3">
      <c r="A916" s="312">
        <v>2130901</v>
      </c>
      <c r="B916" s="313" t="s">
        <v>839</v>
      </c>
      <c r="C916" s="317"/>
    </row>
    <row r="917" s="305" customFormat="1" ht="21" customHeight="1" spans="1:3">
      <c r="A917" s="312">
        <v>2130999</v>
      </c>
      <c r="B917" s="313" t="s">
        <v>840</v>
      </c>
      <c r="C917" s="317"/>
    </row>
    <row r="918" s="305" customFormat="1" ht="21" customHeight="1" spans="1:3">
      <c r="A918" s="312">
        <v>21399</v>
      </c>
      <c r="B918" s="313" t="s">
        <v>841</v>
      </c>
      <c r="C918" s="314">
        <f>SUM(C919:C920)</f>
        <v>0</v>
      </c>
    </row>
    <row r="919" s="305" customFormat="1" ht="21" customHeight="1" spans="1:3">
      <c r="A919" s="312">
        <v>2139901</v>
      </c>
      <c r="B919" s="313" t="s">
        <v>842</v>
      </c>
      <c r="C919" s="317"/>
    </row>
    <row r="920" s="305" customFormat="1" ht="21" customHeight="1" spans="1:3">
      <c r="A920" s="312">
        <v>2139999</v>
      </c>
      <c r="B920" s="313" t="s">
        <v>843</v>
      </c>
      <c r="C920" s="317"/>
    </row>
    <row r="921" s="305" customFormat="1" ht="21" customHeight="1" spans="1:3">
      <c r="A921" s="312">
        <v>214</v>
      </c>
      <c r="B921" s="313" t="s">
        <v>844</v>
      </c>
      <c r="C921" s="314">
        <f>SUM(C922+C944+C954+C964+C971+C976)</f>
        <v>57856</v>
      </c>
    </row>
    <row r="922" s="305" customFormat="1" ht="21" customHeight="1" spans="1:3">
      <c r="A922" s="312">
        <v>21401</v>
      </c>
      <c r="B922" s="313" t="s">
        <v>845</v>
      </c>
      <c r="C922" s="314">
        <f>SUM(C923:C943)</f>
        <v>57856</v>
      </c>
    </row>
    <row r="923" s="305" customFormat="1" ht="21" customHeight="1" spans="1:3">
      <c r="A923" s="312">
        <v>2140101</v>
      </c>
      <c r="B923" s="313" t="s">
        <v>148</v>
      </c>
      <c r="C923" s="317"/>
    </row>
    <row r="924" s="305" customFormat="1" ht="21" customHeight="1" spans="1:3">
      <c r="A924" s="312">
        <v>2140102</v>
      </c>
      <c r="B924" s="313" t="s">
        <v>149</v>
      </c>
      <c r="C924" s="317"/>
    </row>
    <row r="925" s="305" customFormat="1" ht="21" customHeight="1" spans="1:3">
      <c r="A925" s="312">
        <v>2140103</v>
      </c>
      <c r="B925" s="313" t="s">
        <v>150</v>
      </c>
      <c r="C925" s="317"/>
    </row>
    <row r="926" s="305" customFormat="1" ht="21" customHeight="1" spans="1:3">
      <c r="A926" s="312">
        <v>2140104</v>
      </c>
      <c r="B926" s="313" t="s">
        <v>846</v>
      </c>
      <c r="C926" s="316">
        <v>49401</v>
      </c>
    </row>
    <row r="927" s="305" customFormat="1" ht="21" customHeight="1" spans="1:3">
      <c r="A927" s="312">
        <v>2140106</v>
      </c>
      <c r="B927" s="313" t="s">
        <v>847</v>
      </c>
      <c r="C927" s="316">
        <v>2337</v>
      </c>
    </row>
    <row r="928" s="305" customFormat="1" ht="21" customHeight="1" spans="1:3">
      <c r="A928" s="312">
        <v>2140109</v>
      </c>
      <c r="B928" s="313" t="s">
        <v>848</v>
      </c>
      <c r="C928" s="317"/>
    </row>
    <row r="929" s="305" customFormat="1" ht="21" customHeight="1" spans="1:3">
      <c r="A929" s="312">
        <v>2140110</v>
      </c>
      <c r="B929" s="313" t="s">
        <v>849</v>
      </c>
      <c r="C929" s="317"/>
    </row>
    <row r="930" s="305" customFormat="1" ht="21" customHeight="1" spans="1:3">
      <c r="A930" s="312">
        <v>2140111</v>
      </c>
      <c r="B930" s="313" t="s">
        <v>850</v>
      </c>
      <c r="C930" s="317"/>
    </row>
    <row r="931" s="305" customFormat="1" ht="21" customHeight="1" spans="1:3">
      <c r="A931" s="312">
        <v>2140112</v>
      </c>
      <c r="B931" s="313" t="s">
        <v>851</v>
      </c>
      <c r="C931" s="316">
        <v>187</v>
      </c>
    </row>
    <row r="932" s="305" customFormat="1" ht="21" customHeight="1" spans="1:3">
      <c r="A932" s="312">
        <v>2140114</v>
      </c>
      <c r="B932" s="313" t="s">
        <v>852</v>
      </c>
      <c r="C932" s="317"/>
    </row>
    <row r="933" s="305" customFormat="1" ht="21" customHeight="1" spans="1:3">
      <c r="A933" s="312">
        <v>2140122</v>
      </c>
      <c r="B933" s="313" t="s">
        <v>853</v>
      </c>
      <c r="C933" s="317"/>
    </row>
    <row r="934" s="305" customFormat="1" ht="21" customHeight="1" spans="1:3">
      <c r="A934" s="312">
        <v>2140123</v>
      </c>
      <c r="B934" s="313" t="s">
        <v>854</v>
      </c>
      <c r="C934" s="317"/>
    </row>
    <row r="935" s="305" customFormat="1" ht="21" customHeight="1" spans="1:3">
      <c r="A935" s="312">
        <v>2140127</v>
      </c>
      <c r="B935" s="313" t="s">
        <v>855</v>
      </c>
      <c r="C935" s="317"/>
    </row>
    <row r="936" s="305" customFormat="1" ht="21" customHeight="1" spans="1:3">
      <c r="A936" s="312">
        <v>2140128</v>
      </c>
      <c r="B936" s="313" t="s">
        <v>856</v>
      </c>
      <c r="C936" s="317"/>
    </row>
    <row r="937" s="305" customFormat="1" ht="21" customHeight="1" spans="1:3">
      <c r="A937" s="312">
        <v>2140129</v>
      </c>
      <c r="B937" s="313" t="s">
        <v>857</v>
      </c>
      <c r="C937" s="317"/>
    </row>
    <row r="938" s="305" customFormat="1" ht="21" customHeight="1" spans="1:3">
      <c r="A938" s="312">
        <v>2140130</v>
      </c>
      <c r="B938" s="313" t="s">
        <v>858</v>
      </c>
      <c r="C938" s="317"/>
    </row>
    <row r="939" s="305" customFormat="1" ht="21" customHeight="1" spans="1:3">
      <c r="A939" s="312">
        <v>2140131</v>
      </c>
      <c r="B939" s="313" t="s">
        <v>859</v>
      </c>
      <c r="C939" s="317"/>
    </row>
    <row r="940" s="305" customFormat="1" ht="21" customHeight="1" spans="1:3">
      <c r="A940" s="312">
        <v>2140133</v>
      </c>
      <c r="B940" s="313" t="s">
        <v>860</v>
      </c>
      <c r="C940" s="317"/>
    </row>
    <row r="941" s="305" customFormat="1" ht="21" customHeight="1" spans="1:3">
      <c r="A941" s="312">
        <v>2140136</v>
      </c>
      <c r="B941" s="313" t="s">
        <v>861</v>
      </c>
      <c r="C941" s="317"/>
    </row>
    <row r="942" s="305" customFormat="1" ht="21" customHeight="1" spans="1:3">
      <c r="A942" s="312">
        <v>2140138</v>
      </c>
      <c r="B942" s="313" t="s">
        <v>862</v>
      </c>
      <c r="C942" s="317"/>
    </row>
    <row r="943" s="305" customFormat="1" ht="21" customHeight="1" spans="1:3">
      <c r="A943" s="312">
        <v>2140199</v>
      </c>
      <c r="B943" s="313" t="s">
        <v>863</v>
      </c>
      <c r="C943" s="316">
        <v>5931</v>
      </c>
    </row>
    <row r="944" s="305" customFormat="1" ht="21" customHeight="1" spans="1:3">
      <c r="A944" s="312">
        <v>21402</v>
      </c>
      <c r="B944" s="313" t="s">
        <v>864</v>
      </c>
      <c r="C944" s="314">
        <f>SUM(C945:C953)</f>
        <v>0</v>
      </c>
    </row>
    <row r="945" s="305" customFormat="1" ht="21" customHeight="1" spans="1:3">
      <c r="A945" s="312">
        <v>2140201</v>
      </c>
      <c r="B945" s="313" t="s">
        <v>148</v>
      </c>
      <c r="C945" s="317"/>
    </row>
    <row r="946" s="305" customFormat="1" ht="21" customHeight="1" spans="1:3">
      <c r="A946" s="312">
        <v>2140202</v>
      </c>
      <c r="B946" s="313" t="s">
        <v>149</v>
      </c>
      <c r="C946" s="317"/>
    </row>
    <row r="947" s="305" customFormat="1" ht="21" customHeight="1" spans="1:3">
      <c r="A947" s="312">
        <v>2140203</v>
      </c>
      <c r="B947" s="313" t="s">
        <v>150</v>
      </c>
      <c r="C947" s="317"/>
    </row>
    <row r="948" s="305" customFormat="1" ht="21" customHeight="1" spans="1:3">
      <c r="A948" s="312">
        <v>2140204</v>
      </c>
      <c r="B948" s="313" t="s">
        <v>865</v>
      </c>
      <c r="C948" s="317"/>
    </row>
    <row r="949" s="305" customFormat="1" ht="21" customHeight="1" spans="1:3">
      <c r="A949" s="312">
        <v>2140205</v>
      </c>
      <c r="B949" s="313" t="s">
        <v>866</v>
      </c>
      <c r="C949" s="317"/>
    </row>
    <row r="950" s="305" customFormat="1" ht="21" customHeight="1" spans="1:3">
      <c r="A950" s="312">
        <v>2140206</v>
      </c>
      <c r="B950" s="313" t="s">
        <v>867</v>
      </c>
      <c r="C950" s="317"/>
    </row>
    <row r="951" s="305" customFormat="1" ht="21" customHeight="1" spans="1:3">
      <c r="A951" s="312">
        <v>2140207</v>
      </c>
      <c r="B951" s="313" t="s">
        <v>868</v>
      </c>
      <c r="C951" s="317"/>
    </row>
    <row r="952" s="305" customFormat="1" ht="21" customHeight="1" spans="1:3">
      <c r="A952" s="312">
        <v>2140208</v>
      </c>
      <c r="B952" s="313" t="s">
        <v>869</v>
      </c>
      <c r="C952" s="317"/>
    </row>
    <row r="953" s="305" customFormat="1" ht="21" customHeight="1" spans="1:3">
      <c r="A953" s="312">
        <v>2140299</v>
      </c>
      <c r="B953" s="313" t="s">
        <v>870</v>
      </c>
      <c r="C953" s="317"/>
    </row>
    <row r="954" s="305" customFormat="1" ht="21" customHeight="1" spans="1:3">
      <c r="A954" s="312">
        <v>21403</v>
      </c>
      <c r="B954" s="313" t="s">
        <v>871</v>
      </c>
      <c r="C954" s="314">
        <f>SUM(C955:C963)</f>
        <v>0</v>
      </c>
    </row>
    <row r="955" s="305" customFormat="1" ht="21" customHeight="1" spans="1:3">
      <c r="A955" s="312">
        <v>2140301</v>
      </c>
      <c r="B955" s="313" t="s">
        <v>148</v>
      </c>
      <c r="C955" s="317"/>
    </row>
    <row r="956" s="305" customFormat="1" ht="21" customHeight="1" spans="1:3">
      <c r="A956" s="312">
        <v>2140302</v>
      </c>
      <c r="B956" s="313" t="s">
        <v>149</v>
      </c>
      <c r="C956" s="317"/>
    </row>
    <row r="957" s="305" customFormat="1" ht="21" customHeight="1" spans="1:3">
      <c r="A957" s="312">
        <v>2140303</v>
      </c>
      <c r="B957" s="313" t="s">
        <v>150</v>
      </c>
      <c r="C957" s="317"/>
    </row>
    <row r="958" s="305" customFormat="1" ht="21" customHeight="1" spans="1:3">
      <c r="A958" s="312">
        <v>2140304</v>
      </c>
      <c r="B958" s="313" t="s">
        <v>872</v>
      </c>
      <c r="C958" s="317"/>
    </row>
    <row r="959" s="305" customFormat="1" ht="21" customHeight="1" spans="1:3">
      <c r="A959" s="312">
        <v>2140305</v>
      </c>
      <c r="B959" s="313" t="s">
        <v>873</v>
      </c>
      <c r="C959" s="317"/>
    </row>
    <row r="960" s="305" customFormat="1" ht="21" customHeight="1" spans="1:3">
      <c r="A960" s="312">
        <v>2140306</v>
      </c>
      <c r="B960" s="313" t="s">
        <v>874</v>
      </c>
      <c r="C960" s="317"/>
    </row>
    <row r="961" s="305" customFormat="1" ht="21" customHeight="1" spans="1:3">
      <c r="A961" s="312">
        <v>2140307</v>
      </c>
      <c r="B961" s="313" t="s">
        <v>875</v>
      </c>
      <c r="C961" s="317"/>
    </row>
    <row r="962" s="305" customFormat="1" ht="21" customHeight="1" spans="1:3">
      <c r="A962" s="312">
        <v>2140308</v>
      </c>
      <c r="B962" s="313" t="s">
        <v>876</v>
      </c>
      <c r="C962" s="317"/>
    </row>
    <row r="963" s="305" customFormat="1" ht="21" customHeight="1" spans="1:3">
      <c r="A963" s="312">
        <v>2140399</v>
      </c>
      <c r="B963" s="313" t="s">
        <v>877</v>
      </c>
      <c r="C963" s="317"/>
    </row>
    <row r="964" s="305" customFormat="1" ht="21" customHeight="1" spans="1:3">
      <c r="A964" s="312">
        <v>21405</v>
      </c>
      <c r="B964" s="313" t="s">
        <v>878</v>
      </c>
      <c r="C964" s="314">
        <f>SUM(C965:C970)</f>
        <v>0</v>
      </c>
    </row>
    <row r="965" s="305" customFormat="1" ht="21" customHeight="1" spans="1:3">
      <c r="A965" s="312">
        <v>2140501</v>
      </c>
      <c r="B965" s="313" t="s">
        <v>148</v>
      </c>
      <c r="C965" s="317"/>
    </row>
    <row r="966" s="305" customFormat="1" ht="21" customHeight="1" spans="1:3">
      <c r="A966" s="312">
        <v>2140502</v>
      </c>
      <c r="B966" s="313" t="s">
        <v>149</v>
      </c>
      <c r="C966" s="317"/>
    </row>
    <row r="967" s="305" customFormat="1" ht="21" customHeight="1" spans="1:3">
      <c r="A967" s="312">
        <v>2140503</v>
      </c>
      <c r="B967" s="313" t="s">
        <v>150</v>
      </c>
      <c r="C967" s="317"/>
    </row>
    <row r="968" s="305" customFormat="1" ht="21" customHeight="1" spans="1:3">
      <c r="A968" s="312">
        <v>2140504</v>
      </c>
      <c r="B968" s="313" t="s">
        <v>869</v>
      </c>
      <c r="C968" s="317"/>
    </row>
    <row r="969" s="305" customFormat="1" ht="21" customHeight="1" spans="1:3">
      <c r="A969" s="312">
        <v>2140505</v>
      </c>
      <c r="B969" s="313" t="s">
        <v>879</v>
      </c>
      <c r="C969" s="317"/>
    </row>
    <row r="970" s="305" customFormat="1" ht="21" customHeight="1" spans="1:3">
      <c r="A970" s="312">
        <v>2140599</v>
      </c>
      <c r="B970" s="313" t="s">
        <v>880</v>
      </c>
      <c r="C970" s="317"/>
    </row>
    <row r="971" s="305" customFormat="1" ht="21" customHeight="1" spans="1:3">
      <c r="A971" s="312">
        <v>21406</v>
      </c>
      <c r="B971" s="313" t="s">
        <v>881</v>
      </c>
      <c r="C971" s="314">
        <f>SUM(C972:C975)</f>
        <v>0</v>
      </c>
    </row>
    <row r="972" s="305" customFormat="1" ht="21" customHeight="1" spans="1:3">
      <c r="A972" s="312">
        <v>2140601</v>
      </c>
      <c r="B972" s="313" t="s">
        <v>882</v>
      </c>
      <c r="C972" s="317"/>
    </row>
    <row r="973" s="305" customFormat="1" ht="21" customHeight="1" spans="1:3">
      <c r="A973" s="312">
        <v>2140602</v>
      </c>
      <c r="B973" s="313" t="s">
        <v>883</v>
      </c>
      <c r="C973" s="317"/>
    </row>
    <row r="974" s="305" customFormat="1" ht="21" customHeight="1" spans="1:3">
      <c r="A974" s="312">
        <v>2140603</v>
      </c>
      <c r="B974" s="313" t="s">
        <v>884</v>
      </c>
      <c r="C974" s="317"/>
    </row>
    <row r="975" s="305" customFormat="1" ht="21" customHeight="1" spans="1:3">
      <c r="A975" s="312">
        <v>2140699</v>
      </c>
      <c r="B975" s="313" t="s">
        <v>885</v>
      </c>
      <c r="C975" s="317"/>
    </row>
    <row r="976" s="305" customFormat="1" ht="21" customHeight="1" spans="1:3">
      <c r="A976" s="312">
        <v>21499</v>
      </c>
      <c r="B976" s="313" t="s">
        <v>886</v>
      </c>
      <c r="C976" s="314">
        <f>SUM(C977:C978)</f>
        <v>0</v>
      </c>
    </row>
    <row r="977" s="305" customFormat="1" ht="21" customHeight="1" spans="1:3">
      <c r="A977" s="312">
        <v>2149901</v>
      </c>
      <c r="B977" s="313" t="s">
        <v>887</v>
      </c>
      <c r="C977" s="317"/>
    </row>
    <row r="978" s="305" customFormat="1" ht="21" customHeight="1" spans="1:3">
      <c r="A978" s="312">
        <v>2149999</v>
      </c>
      <c r="B978" s="313" t="s">
        <v>888</v>
      </c>
      <c r="C978" s="317"/>
    </row>
    <row r="979" s="305" customFormat="1" ht="21" customHeight="1" spans="1:3">
      <c r="A979" s="312">
        <v>215</v>
      </c>
      <c r="B979" s="313" t="s">
        <v>889</v>
      </c>
      <c r="C979" s="314">
        <f>SUM(C980+C990+C1006+C1011+C1022+C1029+C1037)</f>
        <v>9912</v>
      </c>
    </row>
    <row r="980" s="305" customFormat="1" ht="21" customHeight="1" spans="1:3">
      <c r="A980" s="312">
        <v>21501</v>
      </c>
      <c r="B980" s="313" t="s">
        <v>890</v>
      </c>
      <c r="C980" s="314">
        <f>SUM(C981:C989)</f>
        <v>0</v>
      </c>
    </row>
    <row r="981" s="305" customFormat="1" ht="21" customHeight="1" spans="1:3">
      <c r="A981" s="312">
        <v>2150101</v>
      </c>
      <c r="B981" s="313" t="s">
        <v>148</v>
      </c>
      <c r="C981" s="317"/>
    </row>
    <row r="982" s="305" customFormat="1" ht="21" customHeight="1" spans="1:3">
      <c r="A982" s="312">
        <v>2150102</v>
      </c>
      <c r="B982" s="313" t="s">
        <v>149</v>
      </c>
      <c r="C982" s="317"/>
    </row>
    <row r="983" s="305" customFormat="1" ht="21" customHeight="1" spans="1:3">
      <c r="A983" s="312">
        <v>2150103</v>
      </c>
      <c r="B983" s="313" t="s">
        <v>150</v>
      </c>
      <c r="C983" s="317"/>
    </row>
    <row r="984" s="305" customFormat="1" ht="21" customHeight="1" spans="1:3">
      <c r="A984" s="312">
        <v>2150104</v>
      </c>
      <c r="B984" s="313" t="s">
        <v>891</v>
      </c>
      <c r="C984" s="317"/>
    </row>
    <row r="985" s="305" customFormat="1" ht="21" customHeight="1" spans="1:3">
      <c r="A985" s="312">
        <v>2150105</v>
      </c>
      <c r="B985" s="313" t="s">
        <v>892</v>
      </c>
      <c r="C985" s="317"/>
    </row>
    <row r="986" s="305" customFormat="1" ht="21" customHeight="1" spans="1:3">
      <c r="A986" s="312">
        <v>2150106</v>
      </c>
      <c r="B986" s="313" t="s">
        <v>893</v>
      </c>
      <c r="C986" s="317"/>
    </row>
    <row r="987" s="305" customFormat="1" ht="21" customHeight="1" spans="1:3">
      <c r="A987" s="312">
        <v>2150107</v>
      </c>
      <c r="B987" s="313" t="s">
        <v>894</v>
      </c>
      <c r="C987" s="317"/>
    </row>
    <row r="988" s="305" customFormat="1" ht="21" customHeight="1" spans="1:3">
      <c r="A988" s="312">
        <v>2150108</v>
      </c>
      <c r="B988" s="313" t="s">
        <v>895</v>
      </c>
      <c r="C988" s="317"/>
    </row>
    <row r="989" s="305" customFormat="1" ht="21" customHeight="1" spans="1:3">
      <c r="A989" s="312">
        <v>2150199</v>
      </c>
      <c r="B989" s="313" t="s">
        <v>896</v>
      </c>
      <c r="C989" s="317"/>
    </row>
    <row r="990" s="305" customFormat="1" ht="21" customHeight="1" spans="1:3">
      <c r="A990" s="312">
        <v>21502</v>
      </c>
      <c r="B990" s="313" t="s">
        <v>897</v>
      </c>
      <c r="C990" s="314">
        <f>SUM(C991:C1005)</f>
        <v>0</v>
      </c>
    </row>
    <row r="991" s="305" customFormat="1" ht="21" customHeight="1" spans="1:3">
      <c r="A991" s="312">
        <v>2150201</v>
      </c>
      <c r="B991" s="313" t="s">
        <v>148</v>
      </c>
      <c r="C991" s="317"/>
    </row>
    <row r="992" s="305" customFormat="1" ht="21" customHeight="1" spans="1:3">
      <c r="A992" s="312">
        <v>2150202</v>
      </c>
      <c r="B992" s="313" t="s">
        <v>149</v>
      </c>
      <c r="C992" s="317"/>
    </row>
    <row r="993" s="305" customFormat="1" ht="21" customHeight="1" spans="1:3">
      <c r="A993" s="312">
        <v>2150203</v>
      </c>
      <c r="B993" s="313" t="s">
        <v>150</v>
      </c>
      <c r="C993" s="317"/>
    </row>
    <row r="994" s="305" customFormat="1" ht="21" customHeight="1" spans="1:3">
      <c r="A994" s="312">
        <v>2150204</v>
      </c>
      <c r="B994" s="313" t="s">
        <v>898</v>
      </c>
      <c r="C994" s="317"/>
    </row>
    <row r="995" s="305" customFormat="1" ht="21" customHeight="1" spans="1:3">
      <c r="A995" s="312">
        <v>2150205</v>
      </c>
      <c r="B995" s="313" t="s">
        <v>899</v>
      </c>
      <c r="C995" s="317"/>
    </row>
    <row r="996" s="305" customFormat="1" ht="21" customHeight="1" spans="1:3">
      <c r="A996" s="312">
        <v>2150206</v>
      </c>
      <c r="B996" s="313" t="s">
        <v>900</v>
      </c>
      <c r="C996" s="317"/>
    </row>
    <row r="997" s="305" customFormat="1" ht="21" customHeight="1" spans="1:3">
      <c r="A997" s="312">
        <v>2150207</v>
      </c>
      <c r="B997" s="313" t="s">
        <v>901</v>
      </c>
      <c r="C997" s="317"/>
    </row>
    <row r="998" s="305" customFormat="1" ht="21" customHeight="1" spans="1:3">
      <c r="A998" s="312">
        <v>2150208</v>
      </c>
      <c r="B998" s="313" t="s">
        <v>902</v>
      </c>
      <c r="C998" s="317"/>
    </row>
    <row r="999" s="305" customFormat="1" ht="21" customHeight="1" spans="1:3">
      <c r="A999" s="312">
        <v>2150209</v>
      </c>
      <c r="B999" s="313" t="s">
        <v>903</v>
      </c>
      <c r="C999" s="317"/>
    </row>
    <row r="1000" s="305" customFormat="1" ht="21" customHeight="1" spans="1:3">
      <c r="A1000" s="312">
        <v>2150210</v>
      </c>
      <c r="B1000" s="313" t="s">
        <v>904</v>
      </c>
      <c r="C1000" s="317"/>
    </row>
    <row r="1001" s="305" customFormat="1" ht="21" customHeight="1" spans="1:3">
      <c r="A1001" s="312">
        <v>2150212</v>
      </c>
      <c r="B1001" s="313" t="s">
        <v>905</v>
      </c>
      <c r="C1001" s="317"/>
    </row>
    <row r="1002" s="305" customFormat="1" ht="21" customHeight="1" spans="1:3">
      <c r="A1002" s="312">
        <v>2150213</v>
      </c>
      <c r="B1002" s="313" t="s">
        <v>906</v>
      </c>
      <c r="C1002" s="317"/>
    </row>
    <row r="1003" s="305" customFormat="1" ht="21" customHeight="1" spans="1:3">
      <c r="A1003" s="312">
        <v>2150214</v>
      </c>
      <c r="B1003" s="313" t="s">
        <v>907</v>
      </c>
      <c r="C1003" s="317"/>
    </row>
    <row r="1004" s="305" customFormat="1" ht="21" customHeight="1" spans="1:3">
      <c r="A1004" s="312">
        <v>2150215</v>
      </c>
      <c r="B1004" s="313" t="s">
        <v>908</v>
      </c>
      <c r="C1004" s="317"/>
    </row>
    <row r="1005" s="305" customFormat="1" ht="21" customHeight="1" spans="1:3">
      <c r="A1005" s="312">
        <v>2150299</v>
      </c>
      <c r="B1005" s="313" t="s">
        <v>909</v>
      </c>
      <c r="C1005" s="317"/>
    </row>
    <row r="1006" s="305" customFormat="1" ht="21" customHeight="1" spans="1:3">
      <c r="A1006" s="312">
        <v>21503</v>
      </c>
      <c r="B1006" s="313" t="s">
        <v>910</v>
      </c>
      <c r="C1006" s="314">
        <f>SUM(C1007:C1010)</f>
        <v>0</v>
      </c>
    </row>
    <row r="1007" s="305" customFormat="1" ht="21" customHeight="1" spans="1:3">
      <c r="A1007" s="312">
        <v>2150301</v>
      </c>
      <c r="B1007" s="313" t="s">
        <v>148</v>
      </c>
      <c r="C1007" s="317"/>
    </row>
    <row r="1008" s="305" customFormat="1" ht="21" customHeight="1" spans="1:3">
      <c r="A1008" s="312">
        <v>2150302</v>
      </c>
      <c r="B1008" s="313" t="s">
        <v>149</v>
      </c>
      <c r="C1008" s="317"/>
    </row>
    <row r="1009" s="305" customFormat="1" ht="21" customHeight="1" spans="1:3">
      <c r="A1009" s="312">
        <v>2150303</v>
      </c>
      <c r="B1009" s="313" t="s">
        <v>150</v>
      </c>
      <c r="C1009" s="317"/>
    </row>
    <row r="1010" s="305" customFormat="1" ht="21" customHeight="1" spans="1:3">
      <c r="A1010" s="312">
        <v>2150399</v>
      </c>
      <c r="B1010" s="313" t="s">
        <v>911</v>
      </c>
      <c r="C1010" s="317"/>
    </row>
    <row r="1011" s="305" customFormat="1" ht="21" customHeight="1" spans="1:3">
      <c r="A1011" s="312">
        <v>21505</v>
      </c>
      <c r="B1011" s="313" t="s">
        <v>912</v>
      </c>
      <c r="C1011" s="314">
        <f>SUM(C1012:C1021)</f>
        <v>700</v>
      </c>
    </row>
    <row r="1012" s="305" customFormat="1" ht="21" customHeight="1" spans="1:3">
      <c r="A1012" s="312">
        <v>2150501</v>
      </c>
      <c r="B1012" s="313" t="s">
        <v>148</v>
      </c>
      <c r="C1012" s="316">
        <v>660</v>
      </c>
    </row>
    <row r="1013" s="305" customFormat="1" ht="21" customHeight="1" spans="1:3">
      <c r="A1013" s="312">
        <v>2150502</v>
      </c>
      <c r="B1013" s="313" t="s">
        <v>149</v>
      </c>
      <c r="C1013" s="317"/>
    </row>
    <row r="1014" s="305" customFormat="1" ht="21" customHeight="1" spans="1:3">
      <c r="A1014" s="312">
        <v>2150503</v>
      </c>
      <c r="B1014" s="313" t="s">
        <v>150</v>
      </c>
      <c r="C1014" s="317"/>
    </row>
    <row r="1015" s="305" customFormat="1" ht="21" customHeight="1" spans="1:3">
      <c r="A1015" s="312">
        <v>2150505</v>
      </c>
      <c r="B1015" s="313" t="s">
        <v>913</v>
      </c>
      <c r="C1015" s="317"/>
    </row>
    <row r="1016" s="305" customFormat="1" ht="21" customHeight="1" spans="1:3">
      <c r="A1016" s="312">
        <v>2150507</v>
      </c>
      <c r="B1016" s="313" t="s">
        <v>914</v>
      </c>
      <c r="C1016" s="317"/>
    </row>
    <row r="1017" s="305" customFormat="1" ht="21" customHeight="1" spans="1:3">
      <c r="A1017" s="312">
        <v>2150508</v>
      </c>
      <c r="B1017" s="313" t="s">
        <v>915</v>
      </c>
      <c r="C1017" s="317"/>
    </row>
    <row r="1018" s="305" customFormat="1" ht="21" customHeight="1" spans="1:3">
      <c r="A1018" s="312">
        <v>2150516</v>
      </c>
      <c r="B1018" s="313" t="s">
        <v>916</v>
      </c>
      <c r="C1018" s="317"/>
    </row>
    <row r="1019" s="305" customFormat="1" ht="21" customHeight="1" spans="1:3">
      <c r="A1019" s="312">
        <v>2150517</v>
      </c>
      <c r="B1019" s="313" t="s">
        <v>917</v>
      </c>
      <c r="C1019" s="317"/>
    </row>
    <row r="1020" s="305" customFormat="1" ht="21" customHeight="1" spans="1:3">
      <c r="A1020" s="312">
        <v>2150550</v>
      </c>
      <c r="B1020" s="313" t="s">
        <v>157</v>
      </c>
      <c r="C1020" s="317"/>
    </row>
    <row r="1021" s="305" customFormat="1" ht="21" customHeight="1" spans="1:3">
      <c r="A1021" s="312">
        <v>2150599</v>
      </c>
      <c r="B1021" s="313" t="s">
        <v>918</v>
      </c>
      <c r="C1021" s="316">
        <v>40</v>
      </c>
    </row>
    <row r="1022" s="305" customFormat="1" ht="21" customHeight="1" spans="1:3">
      <c r="A1022" s="312">
        <v>21507</v>
      </c>
      <c r="B1022" s="313" t="s">
        <v>919</v>
      </c>
      <c r="C1022" s="314">
        <f>SUM(C1023:C1028)</f>
        <v>188</v>
      </c>
    </row>
    <row r="1023" s="305" customFormat="1" ht="21" customHeight="1" spans="1:3">
      <c r="A1023" s="312">
        <v>2150701</v>
      </c>
      <c r="B1023" s="313" t="s">
        <v>148</v>
      </c>
      <c r="C1023" s="317"/>
    </row>
    <row r="1024" s="305" customFormat="1" ht="21" customHeight="1" spans="1:3">
      <c r="A1024" s="312">
        <v>2150702</v>
      </c>
      <c r="B1024" s="313" t="s">
        <v>149</v>
      </c>
      <c r="C1024" s="317"/>
    </row>
    <row r="1025" s="305" customFormat="1" ht="21" customHeight="1" spans="1:3">
      <c r="A1025" s="312">
        <v>2150703</v>
      </c>
      <c r="B1025" s="313" t="s">
        <v>150</v>
      </c>
      <c r="C1025" s="317"/>
    </row>
    <row r="1026" s="305" customFormat="1" ht="21" customHeight="1" spans="1:3">
      <c r="A1026" s="312">
        <v>2150704</v>
      </c>
      <c r="B1026" s="313" t="s">
        <v>920</v>
      </c>
      <c r="C1026" s="317"/>
    </row>
    <row r="1027" s="305" customFormat="1" ht="21" customHeight="1" spans="1:3">
      <c r="A1027" s="312">
        <v>2150705</v>
      </c>
      <c r="B1027" s="313" t="s">
        <v>921</v>
      </c>
      <c r="C1027" s="317"/>
    </row>
    <row r="1028" s="305" customFormat="1" ht="21" customHeight="1" spans="1:3">
      <c r="A1028" s="312">
        <v>2150799</v>
      </c>
      <c r="B1028" s="313" t="s">
        <v>922</v>
      </c>
      <c r="C1028" s="316">
        <v>188</v>
      </c>
    </row>
    <row r="1029" s="305" customFormat="1" ht="21" customHeight="1" spans="1:3">
      <c r="A1029" s="312">
        <v>21508</v>
      </c>
      <c r="B1029" s="313" t="s">
        <v>923</v>
      </c>
      <c r="C1029" s="314">
        <f>SUM(C1030:C1036)</f>
        <v>8284</v>
      </c>
    </row>
    <row r="1030" s="305" customFormat="1" ht="21" customHeight="1" spans="1:3">
      <c r="A1030" s="312">
        <v>2150801</v>
      </c>
      <c r="B1030" s="313" t="s">
        <v>148</v>
      </c>
      <c r="C1030" s="317"/>
    </row>
    <row r="1031" s="305" customFormat="1" ht="21" customHeight="1" spans="1:3">
      <c r="A1031" s="312">
        <v>2150802</v>
      </c>
      <c r="B1031" s="313" t="s">
        <v>149</v>
      </c>
      <c r="C1031" s="317"/>
    </row>
    <row r="1032" s="305" customFormat="1" ht="21" customHeight="1" spans="1:3">
      <c r="A1032" s="312">
        <v>2150803</v>
      </c>
      <c r="B1032" s="313" t="s">
        <v>150</v>
      </c>
      <c r="C1032" s="317"/>
    </row>
    <row r="1033" s="305" customFormat="1" ht="21" customHeight="1" spans="1:3">
      <c r="A1033" s="312">
        <v>2150804</v>
      </c>
      <c r="B1033" s="313" t="s">
        <v>924</v>
      </c>
      <c r="C1033" s="317"/>
    </row>
    <row r="1034" s="305" customFormat="1" ht="21" customHeight="1" spans="1:3">
      <c r="A1034" s="312">
        <v>2150805</v>
      </c>
      <c r="B1034" s="313" t="s">
        <v>925</v>
      </c>
      <c r="C1034" s="317"/>
    </row>
    <row r="1035" s="305" customFormat="1" ht="21" customHeight="1" spans="1:3">
      <c r="A1035" s="312">
        <v>2150806</v>
      </c>
      <c r="B1035" s="313" t="s">
        <v>926</v>
      </c>
      <c r="C1035" s="317"/>
    </row>
    <row r="1036" s="305" customFormat="1" ht="21" customHeight="1" spans="1:3">
      <c r="A1036" s="312">
        <v>2150899</v>
      </c>
      <c r="B1036" s="313" t="s">
        <v>927</v>
      </c>
      <c r="C1036" s="316">
        <v>8284</v>
      </c>
    </row>
    <row r="1037" s="305" customFormat="1" ht="21" customHeight="1" spans="1:3">
      <c r="A1037" s="312">
        <v>21599</v>
      </c>
      <c r="B1037" s="313" t="s">
        <v>928</v>
      </c>
      <c r="C1037" s="314">
        <f>SUM(C1038:C1042)</f>
        <v>740</v>
      </c>
    </row>
    <row r="1038" s="305" customFormat="1" ht="21" customHeight="1" spans="1:3">
      <c r="A1038" s="312">
        <v>2159901</v>
      </c>
      <c r="B1038" s="313" t="s">
        <v>929</v>
      </c>
      <c r="C1038" s="317"/>
    </row>
    <row r="1039" s="305" customFormat="1" ht="21" customHeight="1" spans="1:3">
      <c r="A1039" s="312">
        <v>2159904</v>
      </c>
      <c r="B1039" s="313" t="s">
        <v>930</v>
      </c>
      <c r="C1039" s="317"/>
    </row>
    <row r="1040" s="305" customFormat="1" ht="21" customHeight="1" spans="1:3">
      <c r="A1040" s="312">
        <v>2159905</v>
      </c>
      <c r="B1040" s="313" t="s">
        <v>931</v>
      </c>
      <c r="C1040" s="317"/>
    </row>
    <row r="1041" s="305" customFormat="1" ht="21" customHeight="1" spans="1:3">
      <c r="A1041" s="312">
        <v>2159906</v>
      </c>
      <c r="B1041" s="313" t="s">
        <v>932</v>
      </c>
      <c r="C1041" s="317"/>
    </row>
    <row r="1042" s="305" customFormat="1" ht="21" customHeight="1" spans="1:3">
      <c r="A1042" s="312">
        <v>2159999</v>
      </c>
      <c r="B1042" s="313" t="s">
        <v>933</v>
      </c>
      <c r="C1042" s="316">
        <v>740</v>
      </c>
    </row>
    <row r="1043" s="305" customFormat="1" ht="21" customHeight="1" spans="1:3">
      <c r="A1043" s="312">
        <v>216</v>
      </c>
      <c r="B1043" s="313" t="s">
        <v>934</v>
      </c>
      <c r="C1043" s="314">
        <f>SUM(C1044+C1054+C1060)</f>
        <v>4784</v>
      </c>
    </row>
    <row r="1044" s="305" customFormat="1" ht="21" customHeight="1" spans="1:3">
      <c r="A1044" s="312">
        <v>21602</v>
      </c>
      <c r="B1044" s="313" t="s">
        <v>935</v>
      </c>
      <c r="C1044" s="314">
        <f>SUM(C1045:C1053)</f>
        <v>3160</v>
      </c>
    </row>
    <row r="1045" s="305" customFormat="1" ht="21" customHeight="1" spans="1:3">
      <c r="A1045" s="312">
        <v>2160201</v>
      </c>
      <c r="B1045" s="313" t="s">
        <v>148</v>
      </c>
      <c r="C1045" s="317"/>
    </row>
    <row r="1046" s="305" customFormat="1" ht="21" customHeight="1" spans="1:3">
      <c r="A1046" s="312">
        <v>2160202</v>
      </c>
      <c r="B1046" s="313" t="s">
        <v>149</v>
      </c>
      <c r="C1046" s="317"/>
    </row>
    <row r="1047" s="305" customFormat="1" ht="21" customHeight="1" spans="1:3">
      <c r="A1047" s="312">
        <v>2160203</v>
      </c>
      <c r="B1047" s="313" t="s">
        <v>150</v>
      </c>
      <c r="C1047" s="317"/>
    </row>
    <row r="1048" s="305" customFormat="1" ht="21" customHeight="1" spans="1:3">
      <c r="A1048" s="312">
        <v>2160216</v>
      </c>
      <c r="B1048" s="313" t="s">
        <v>936</v>
      </c>
      <c r="C1048" s="317"/>
    </row>
    <row r="1049" s="305" customFormat="1" ht="21" customHeight="1" spans="1:3">
      <c r="A1049" s="312">
        <v>2160217</v>
      </c>
      <c r="B1049" s="313" t="s">
        <v>937</v>
      </c>
      <c r="C1049" s="317"/>
    </row>
    <row r="1050" s="305" customFormat="1" ht="21" customHeight="1" spans="1:3">
      <c r="A1050" s="312">
        <v>2160218</v>
      </c>
      <c r="B1050" s="313" t="s">
        <v>938</v>
      </c>
      <c r="C1050" s="317"/>
    </row>
    <row r="1051" s="305" customFormat="1" ht="21" customHeight="1" spans="1:3">
      <c r="A1051" s="312">
        <v>2160219</v>
      </c>
      <c r="B1051" s="313" t="s">
        <v>939</v>
      </c>
      <c r="C1051" s="317"/>
    </row>
    <row r="1052" s="305" customFormat="1" ht="21" customHeight="1" spans="1:3">
      <c r="A1052" s="312">
        <v>2160250</v>
      </c>
      <c r="B1052" s="313" t="s">
        <v>157</v>
      </c>
      <c r="C1052" s="316">
        <v>243</v>
      </c>
    </row>
    <row r="1053" s="305" customFormat="1" ht="21" customHeight="1" spans="1:3">
      <c r="A1053" s="312">
        <v>2160299</v>
      </c>
      <c r="B1053" s="313" t="s">
        <v>940</v>
      </c>
      <c r="C1053" s="316">
        <v>2917</v>
      </c>
    </row>
    <row r="1054" s="305" customFormat="1" ht="21" customHeight="1" spans="1:3">
      <c r="A1054" s="312">
        <v>21606</v>
      </c>
      <c r="B1054" s="313" t="s">
        <v>941</v>
      </c>
      <c r="C1054" s="314">
        <f>SUM(C1055:C1059)</f>
        <v>922</v>
      </c>
    </row>
    <row r="1055" s="305" customFormat="1" ht="21" customHeight="1" spans="1:3">
      <c r="A1055" s="312">
        <v>2160601</v>
      </c>
      <c r="B1055" s="313" t="s">
        <v>148</v>
      </c>
      <c r="C1055" s="317"/>
    </row>
    <row r="1056" s="305" customFormat="1" ht="21" customHeight="1" spans="1:3">
      <c r="A1056" s="312">
        <v>2160602</v>
      </c>
      <c r="B1056" s="313" t="s">
        <v>149</v>
      </c>
      <c r="C1056" s="317"/>
    </row>
    <row r="1057" s="305" customFormat="1" ht="21" customHeight="1" spans="1:3">
      <c r="A1057" s="312">
        <v>2160603</v>
      </c>
      <c r="B1057" s="313" t="s">
        <v>150</v>
      </c>
      <c r="C1057" s="317"/>
    </row>
    <row r="1058" s="305" customFormat="1" ht="21" customHeight="1" spans="1:3">
      <c r="A1058" s="312">
        <v>2160607</v>
      </c>
      <c r="B1058" s="313" t="s">
        <v>942</v>
      </c>
      <c r="C1058" s="317"/>
    </row>
    <row r="1059" s="305" customFormat="1" ht="21" customHeight="1" spans="1:3">
      <c r="A1059" s="312">
        <v>2160699</v>
      </c>
      <c r="B1059" s="313" t="s">
        <v>943</v>
      </c>
      <c r="C1059" s="316">
        <v>922</v>
      </c>
    </row>
    <row r="1060" s="305" customFormat="1" ht="21" customHeight="1" spans="1:3">
      <c r="A1060" s="312">
        <v>21699</v>
      </c>
      <c r="B1060" s="313" t="s">
        <v>944</v>
      </c>
      <c r="C1060" s="314">
        <f>SUM(C1061:C1062)</f>
        <v>702</v>
      </c>
    </row>
    <row r="1061" s="305" customFormat="1" ht="21" customHeight="1" spans="1:3">
      <c r="A1061" s="312">
        <v>2169901</v>
      </c>
      <c r="B1061" s="313" t="s">
        <v>945</v>
      </c>
      <c r="C1061" s="317"/>
    </row>
    <row r="1062" s="305" customFormat="1" ht="21" customHeight="1" spans="1:3">
      <c r="A1062" s="312">
        <v>2169999</v>
      </c>
      <c r="B1062" s="313" t="s">
        <v>946</v>
      </c>
      <c r="C1062" s="316">
        <v>702</v>
      </c>
    </row>
    <row r="1063" s="305" customFormat="1" ht="21" customHeight="1" spans="1:3">
      <c r="A1063" s="312">
        <v>217</v>
      </c>
      <c r="B1063" s="313" t="s">
        <v>947</v>
      </c>
      <c r="C1063" s="314">
        <f>SUM(C1064+C1071+C1081+C1087+C1090)</f>
        <v>200</v>
      </c>
    </row>
    <row r="1064" s="305" customFormat="1" ht="21" customHeight="1" spans="1:3">
      <c r="A1064" s="312">
        <v>21701</v>
      </c>
      <c r="B1064" s="313" t="s">
        <v>948</v>
      </c>
      <c r="C1064" s="314">
        <f>SUM(C1065:C1070)</f>
        <v>200</v>
      </c>
    </row>
    <row r="1065" s="305" customFormat="1" ht="21" customHeight="1" spans="1:3">
      <c r="A1065" s="312">
        <v>2170101</v>
      </c>
      <c r="B1065" s="313" t="s">
        <v>148</v>
      </c>
      <c r="C1065" s="317"/>
    </row>
    <row r="1066" s="305" customFormat="1" ht="21" customHeight="1" spans="1:3">
      <c r="A1066" s="312">
        <v>2170102</v>
      </c>
      <c r="B1066" s="313" t="s">
        <v>149</v>
      </c>
      <c r="C1066" s="317"/>
    </row>
    <row r="1067" s="305" customFormat="1" ht="21" customHeight="1" spans="1:3">
      <c r="A1067" s="312">
        <v>2170103</v>
      </c>
      <c r="B1067" s="313" t="s">
        <v>150</v>
      </c>
      <c r="C1067" s="317"/>
    </row>
    <row r="1068" s="305" customFormat="1" ht="21" customHeight="1" spans="1:3">
      <c r="A1068" s="312">
        <v>2170104</v>
      </c>
      <c r="B1068" s="313" t="s">
        <v>949</v>
      </c>
      <c r="C1068" s="317"/>
    </row>
    <row r="1069" s="305" customFormat="1" ht="21" customHeight="1" spans="1:3">
      <c r="A1069" s="312">
        <v>2170150</v>
      </c>
      <c r="B1069" s="313" t="s">
        <v>157</v>
      </c>
      <c r="C1069" s="317"/>
    </row>
    <row r="1070" s="305" customFormat="1" ht="21" customHeight="1" spans="1:3">
      <c r="A1070" s="312">
        <v>2170199</v>
      </c>
      <c r="B1070" s="313" t="s">
        <v>950</v>
      </c>
      <c r="C1070" s="316">
        <v>200</v>
      </c>
    </row>
    <row r="1071" s="305" customFormat="1" ht="21" customHeight="1" spans="1:3">
      <c r="A1071" s="312">
        <v>21702</v>
      </c>
      <c r="B1071" s="313" t="s">
        <v>951</v>
      </c>
      <c r="C1071" s="314">
        <f>SUM(C1072:C1080)</f>
        <v>0</v>
      </c>
    </row>
    <row r="1072" s="305" customFormat="1" ht="21" customHeight="1" spans="1:3">
      <c r="A1072" s="312">
        <v>2170201</v>
      </c>
      <c r="B1072" s="313" t="s">
        <v>952</v>
      </c>
      <c r="C1072" s="317"/>
    </row>
    <row r="1073" s="305" customFormat="1" ht="21" customHeight="1" spans="1:3">
      <c r="A1073" s="312">
        <v>2170202</v>
      </c>
      <c r="B1073" s="313" t="s">
        <v>953</v>
      </c>
      <c r="C1073" s="317"/>
    </row>
    <row r="1074" s="305" customFormat="1" ht="21" customHeight="1" spans="1:3">
      <c r="A1074" s="312">
        <v>2170203</v>
      </c>
      <c r="B1074" s="313" t="s">
        <v>954</v>
      </c>
      <c r="C1074" s="317"/>
    </row>
    <row r="1075" s="305" customFormat="1" ht="21" customHeight="1" spans="1:3">
      <c r="A1075" s="312">
        <v>2170204</v>
      </c>
      <c r="B1075" s="313" t="s">
        <v>955</v>
      </c>
      <c r="C1075" s="317"/>
    </row>
    <row r="1076" s="305" customFormat="1" ht="21" customHeight="1" spans="1:3">
      <c r="A1076" s="312">
        <v>2170205</v>
      </c>
      <c r="B1076" s="313" t="s">
        <v>956</v>
      </c>
      <c r="C1076" s="317"/>
    </row>
    <row r="1077" s="305" customFormat="1" ht="21" customHeight="1" spans="1:3">
      <c r="A1077" s="312">
        <v>2170206</v>
      </c>
      <c r="B1077" s="313" t="s">
        <v>957</v>
      </c>
      <c r="C1077" s="317"/>
    </row>
    <row r="1078" s="305" customFormat="1" ht="21" customHeight="1" spans="1:3">
      <c r="A1078" s="312">
        <v>2170207</v>
      </c>
      <c r="B1078" s="313" t="s">
        <v>958</v>
      </c>
      <c r="C1078" s="317"/>
    </row>
    <row r="1079" s="305" customFormat="1" ht="21" customHeight="1" spans="1:3">
      <c r="A1079" s="312">
        <v>2170208</v>
      </c>
      <c r="B1079" s="313" t="s">
        <v>959</v>
      </c>
      <c r="C1079" s="317"/>
    </row>
    <row r="1080" s="305" customFormat="1" ht="21" customHeight="1" spans="1:3">
      <c r="A1080" s="312">
        <v>2170299</v>
      </c>
      <c r="B1080" s="313" t="s">
        <v>960</v>
      </c>
      <c r="C1080" s="317"/>
    </row>
    <row r="1081" s="305" customFormat="1" ht="21" customHeight="1" spans="1:3">
      <c r="A1081" s="312">
        <v>21703</v>
      </c>
      <c r="B1081" s="313" t="s">
        <v>961</v>
      </c>
      <c r="C1081" s="314">
        <f>SUM(C1082:C1086)</f>
        <v>0</v>
      </c>
    </row>
    <row r="1082" s="305" customFormat="1" ht="21" customHeight="1" spans="1:3">
      <c r="A1082" s="312">
        <v>2170301</v>
      </c>
      <c r="B1082" s="313" t="s">
        <v>962</v>
      </c>
      <c r="C1082" s="317"/>
    </row>
    <row r="1083" s="305" customFormat="1" ht="21" customHeight="1" spans="1:3">
      <c r="A1083" s="312">
        <v>2170302</v>
      </c>
      <c r="B1083" s="313" t="s">
        <v>963</v>
      </c>
      <c r="C1083" s="317"/>
    </row>
    <row r="1084" s="305" customFormat="1" ht="21" customHeight="1" spans="1:3">
      <c r="A1084" s="312">
        <v>2170303</v>
      </c>
      <c r="B1084" s="313" t="s">
        <v>964</v>
      </c>
      <c r="C1084" s="317"/>
    </row>
    <row r="1085" s="305" customFormat="1" ht="21" customHeight="1" spans="1:3">
      <c r="A1085" s="312">
        <v>2170304</v>
      </c>
      <c r="B1085" s="313" t="s">
        <v>965</v>
      </c>
      <c r="C1085" s="317"/>
    </row>
    <row r="1086" s="305" customFormat="1" ht="21" customHeight="1" spans="1:3">
      <c r="A1086" s="312">
        <v>2170399</v>
      </c>
      <c r="B1086" s="313" t="s">
        <v>966</v>
      </c>
      <c r="C1086" s="317"/>
    </row>
    <row r="1087" s="305" customFormat="1" ht="21" customHeight="1" spans="1:3">
      <c r="A1087" s="312">
        <v>21704</v>
      </c>
      <c r="B1087" s="313" t="s">
        <v>967</v>
      </c>
      <c r="C1087" s="314">
        <f>SUM(C1088:C1089)</f>
        <v>0</v>
      </c>
    </row>
    <row r="1088" s="305" customFormat="1" ht="21" customHeight="1" spans="1:3">
      <c r="A1088" s="312">
        <v>2170401</v>
      </c>
      <c r="B1088" s="313" t="s">
        <v>968</v>
      </c>
      <c r="C1088" s="317"/>
    </row>
    <row r="1089" s="305" customFormat="1" ht="21" customHeight="1" spans="1:3">
      <c r="A1089" s="312">
        <v>2170499</v>
      </c>
      <c r="B1089" s="313" t="s">
        <v>969</v>
      </c>
      <c r="C1089" s="317"/>
    </row>
    <row r="1090" s="305" customFormat="1" ht="21" customHeight="1" spans="1:3">
      <c r="A1090" s="312">
        <v>21799</v>
      </c>
      <c r="B1090" s="313" t="s">
        <v>970</v>
      </c>
      <c r="C1090" s="314">
        <f>SUM(C1091:C1092)</f>
        <v>0</v>
      </c>
    </row>
    <row r="1091" s="305" customFormat="1" ht="21" customHeight="1" spans="1:3">
      <c r="A1091" s="312">
        <v>2179902</v>
      </c>
      <c r="B1091" s="313" t="s">
        <v>971</v>
      </c>
      <c r="C1091" s="317"/>
    </row>
    <row r="1092" s="305" customFormat="1" ht="21" customHeight="1" spans="1:3">
      <c r="A1092" s="312">
        <v>2179999</v>
      </c>
      <c r="B1092" s="313" t="s">
        <v>972</v>
      </c>
      <c r="C1092" s="317"/>
    </row>
    <row r="1093" s="305" customFormat="1" ht="21" customHeight="1" spans="1:3">
      <c r="A1093" s="312">
        <v>219</v>
      </c>
      <c r="B1093" s="313" t="s">
        <v>973</v>
      </c>
      <c r="C1093" s="314">
        <f>SUM(C1094:C1102)</f>
        <v>0</v>
      </c>
    </row>
    <row r="1094" s="305" customFormat="1" ht="21" customHeight="1" spans="1:3">
      <c r="A1094" s="312">
        <v>21901</v>
      </c>
      <c r="B1094" s="313" t="s">
        <v>974</v>
      </c>
      <c r="C1094" s="314"/>
    </row>
    <row r="1095" s="305" customFormat="1" ht="21" customHeight="1" spans="1:3">
      <c r="A1095" s="312">
        <v>21902</v>
      </c>
      <c r="B1095" s="313" t="s">
        <v>975</v>
      </c>
      <c r="C1095" s="314"/>
    </row>
    <row r="1096" s="305" customFormat="1" ht="21" customHeight="1" spans="1:3">
      <c r="A1096" s="312">
        <v>21903</v>
      </c>
      <c r="B1096" s="313" t="s">
        <v>976</v>
      </c>
      <c r="C1096" s="314"/>
    </row>
    <row r="1097" s="305" customFormat="1" ht="21" customHeight="1" spans="1:3">
      <c r="A1097" s="312">
        <v>21904</v>
      </c>
      <c r="B1097" s="313" t="s">
        <v>977</v>
      </c>
      <c r="C1097" s="314"/>
    </row>
    <row r="1098" s="305" customFormat="1" ht="21" customHeight="1" spans="1:3">
      <c r="A1098" s="312">
        <v>21905</v>
      </c>
      <c r="B1098" s="313" t="s">
        <v>978</v>
      </c>
      <c r="C1098" s="314"/>
    </row>
    <row r="1099" s="305" customFormat="1" ht="21" customHeight="1" spans="1:3">
      <c r="A1099" s="312">
        <v>21906</v>
      </c>
      <c r="B1099" s="313" t="s">
        <v>754</v>
      </c>
      <c r="C1099" s="314"/>
    </row>
    <row r="1100" s="305" customFormat="1" ht="21" customHeight="1" spans="1:3">
      <c r="A1100" s="312">
        <v>21907</v>
      </c>
      <c r="B1100" s="313" t="s">
        <v>979</v>
      </c>
      <c r="C1100" s="314"/>
    </row>
    <row r="1101" s="305" customFormat="1" ht="21" customHeight="1" spans="1:3">
      <c r="A1101" s="312">
        <v>21908</v>
      </c>
      <c r="B1101" s="313" t="s">
        <v>980</v>
      </c>
      <c r="C1101" s="314"/>
    </row>
    <row r="1102" s="305" customFormat="1" ht="21" customHeight="1" spans="1:3">
      <c r="A1102" s="312">
        <v>21999</v>
      </c>
      <c r="B1102" s="313" t="s">
        <v>981</v>
      </c>
      <c r="C1102" s="314"/>
    </row>
    <row r="1103" s="305" customFormat="1" ht="21" customHeight="1" spans="1:3">
      <c r="A1103" s="312">
        <v>220</v>
      </c>
      <c r="B1103" s="313" t="s">
        <v>982</v>
      </c>
      <c r="C1103" s="314">
        <f>SUM(C1104+C1131+C1146)</f>
        <v>15932</v>
      </c>
    </row>
    <row r="1104" s="305" customFormat="1" ht="21" customHeight="1" spans="1:3">
      <c r="A1104" s="312">
        <v>22001</v>
      </c>
      <c r="B1104" s="313" t="s">
        <v>983</v>
      </c>
      <c r="C1104" s="314">
        <f>SUM(C1105:C1130)</f>
        <v>15550</v>
      </c>
    </row>
    <row r="1105" s="305" customFormat="1" ht="21" customHeight="1" spans="1:3">
      <c r="A1105" s="312">
        <v>2200101</v>
      </c>
      <c r="B1105" s="313" t="s">
        <v>148</v>
      </c>
      <c r="C1105" s="316">
        <v>2540</v>
      </c>
    </row>
    <row r="1106" s="305" customFormat="1" ht="21" customHeight="1" spans="1:3">
      <c r="A1106" s="312">
        <v>2200102</v>
      </c>
      <c r="B1106" s="313" t="s">
        <v>149</v>
      </c>
      <c r="C1106" s="316">
        <v>327</v>
      </c>
    </row>
    <row r="1107" s="305" customFormat="1" ht="21" customHeight="1" spans="1:3">
      <c r="A1107" s="312">
        <v>2200103</v>
      </c>
      <c r="B1107" s="313" t="s">
        <v>150</v>
      </c>
      <c r="C1107" s="317"/>
    </row>
    <row r="1108" s="305" customFormat="1" ht="21" customHeight="1" spans="1:3">
      <c r="A1108" s="312">
        <v>2200104</v>
      </c>
      <c r="B1108" s="313" t="s">
        <v>984</v>
      </c>
      <c r="C1108" s="317"/>
    </row>
    <row r="1109" s="305" customFormat="1" ht="21" customHeight="1" spans="1:3">
      <c r="A1109" s="312">
        <v>2200106</v>
      </c>
      <c r="B1109" s="313" t="s">
        <v>985</v>
      </c>
      <c r="C1109" s="316">
        <v>2505</v>
      </c>
    </row>
    <row r="1110" s="305" customFormat="1" ht="21" customHeight="1" spans="1:3">
      <c r="A1110" s="312">
        <v>2200107</v>
      </c>
      <c r="B1110" s="313" t="s">
        <v>986</v>
      </c>
      <c r="C1110" s="317"/>
    </row>
    <row r="1111" s="305" customFormat="1" ht="21" customHeight="1" spans="1:3">
      <c r="A1111" s="312">
        <v>2200108</v>
      </c>
      <c r="B1111" s="313" t="s">
        <v>987</v>
      </c>
      <c r="C1111" s="316">
        <v>113</v>
      </c>
    </row>
    <row r="1112" s="305" customFormat="1" ht="21" customHeight="1" spans="1:3">
      <c r="A1112" s="312">
        <v>2200109</v>
      </c>
      <c r="B1112" s="313" t="s">
        <v>988</v>
      </c>
      <c r="C1112" s="316">
        <v>207</v>
      </c>
    </row>
    <row r="1113" s="305" customFormat="1" ht="21" customHeight="1" spans="1:3">
      <c r="A1113" s="312">
        <v>2200112</v>
      </c>
      <c r="B1113" s="313" t="s">
        <v>989</v>
      </c>
      <c r="C1113" s="316">
        <v>10</v>
      </c>
    </row>
    <row r="1114" s="305" customFormat="1" ht="21" customHeight="1" spans="1:3">
      <c r="A1114" s="312">
        <v>2200113</v>
      </c>
      <c r="B1114" s="313" t="s">
        <v>990</v>
      </c>
      <c r="C1114" s="316">
        <v>100</v>
      </c>
    </row>
    <row r="1115" s="305" customFormat="1" ht="21" customHeight="1" spans="1:3">
      <c r="A1115" s="312">
        <v>2200114</v>
      </c>
      <c r="B1115" s="313" t="s">
        <v>991</v>
      </c>
      <c r="C1115" s="317"/>
    </row>
    <row r="1116" s="305" customFormat="1" ht="21" customHeight="1" spans="1:3">
      <c r="A1116" s="312">
        <v>2200115</v>
      </c>
      <c r="B1116" s="313" t="s">
        <v>992</v>
      </c>
      <c r="C1116" s="317"/>
    </row>
    <row r="1117" s="305" customFormat="1" ht="21" customHeight="1" spans="1:3">
      <c r="A1117" s="312">
        <v>2200116</v>
      </c>
      <c r="B1117" s="313" t="s">
        <v>993</v>
      </c>
      <c r="C1117" s="317"/>
    </row>
    <row r="1118" s="305" customFormat="1" ht="21" customHeight="1" spans="1:3">
      <c r="A1118" s="312">
        <v>2200119</v>
      </c>
      <c r="B1118" s="313" t="s">
        <v>994</v>
      </c>
      <c r="C1118" s="317"/>
    </row>
    <row r="1119" s="305" customFormat="1" ht="21" customHeight="1" spans="1:3">
      <c r="A1119" s="312">
        <v>2200120</v>
      </c>
      <c r="B1119" s="313" t="s">
        <v>995</v>
      </c>
      <c r="C1119" s="316">
        <v>2763</v>
      </c>
    </row>
    <row r="1120" s="305" customFormat="1" ht="21" customHeight="1" spans="1:3">
      <c r="A1120" s="312">
        <v>2200121</v>
      </c>
      <c r="B1120" s="313" t="s">
        <v>996</v>
      </c>
      <c r="C1120" s="317"/>
    </row>
    <row r="1121" s="305" customFormat="1" ht="21" customHeight="1" spans="1:3">
      <c r="A1121" s="312">
        <v>2200122</v>
      </c>
      <c r="B1121" s="313" t="s">
        <v>997</v>
      </c>
      <c r="C1121" s="317"/>
    </row>
    <row r="1122" s="305" customFormat="1" ht="21" customHeight="1" spans="1:3">
      <c r="A1122" s="312">
        <v>2200123</v>
      </c>
      <c r="B1122" s="313" t="s">
        <v>998</v>
      </c>
      <c r="C1122" s="317"/>
    </row>
    <row r="1123" s="305" customFormat="1" ht="21" customHeight="1" spans="1:3">
      <c r="A1123" s="312">
        <v>2200124</v>
      </c>
      <c r="B1123" s="313" t="s">
        <v>999</v>
      </c>
      <c r="C1123" s="317"/>
    </row>
    <row r="1124" s="305" customFormat="1" ht="21" customHeight="1" spans="1:3">
      <c r="A1124" s="312">
        <v>2200125</v>
      </c>
      <c r="B1124" s="313" t="s">
        <v>1000</v>
      </c>
      <c r="C1124" s="317"/>
    </row>
    <row r="1125" s="305" customFormat="1" ht="21" customHeight="1" spans="1:3">
      <c r="A1125" s="312">
        <v>2200126</v>
      </c>
      <c r="B1125" s="313" t="s">
        <v>1001</v>
      </c>
      <c r="C1125" s="317"/>
    </row>
    <row r="1126" s="305" customFormat="1" ht="21" customHeight="1" spans="1:3">
      <c r="A1126" s="312">
        <v>2200127</v>
      </c>
      <c r="B1126" s="313" t="s">
        <v>1002</v>
      </c>
      <c r="C1126" s="317"/>
    </row>
    <row r="1127" s="305" customFormat="1" ht="21" customHeight="1" spans="1:3">
      <c r="A1127" s="312">
        <v>2200128</v>
      </c>
      <c r="B1127" s="313" t="s">
        <v>1003</v>
      </c>
      <c r="C1127" s="317"/>
    </row>
    <row r="1128" s="305" customFormat="1" ht="21" customHeight="1" spans="1:3">
      <c r="A1128" s="312">
        <v>2200129</v>
      </c>
      <c r="B1128" s="313" t="s">
        <v>1004</v>
      </c>
      <c r="C1128" s="317"/>
    </row>
    <row r="1129" s="305" customFormat="1" ht="21" customHeight="1" spans="1:3">
      <c r="A1129" s="312">
        <v>2200150</v>
      </c>
      <c r="B1129" s="313" t="s">
        <v>157</v>
      </c>
      <c r="C1129" s="317"/>
    </row>
    <row r="1130" s="305" customFormat="1" ht="21" customHeight="1" spans="1:3">
      <c r="A1130" s="312">
        <v>2200199</v>
      </c>
      <c r="B1130" s="313" t="s">
        <v>1005</v>
      </c>
      <c r="C1130" s="316">
        <v>6985</v>
      </c>
    </row>
    <row r="1131" s="305" customFormat="1" ht="21" customHeight="1" spans="1:3">
      <c r="A1131" s="312">
        <v>22005</v>
      </c>
      <c r="B1131" s="313" t="s">
        <v>1006</v>
      </c>
      <c r="C1131" s="314">
        <f>SUM(C1132:C1145)</f>
        <v>382</v>
      </c>
    </row>
    <row r="1132" s="305" customFormat="1" ht="21" customHeight="1" spans="1:3">
      <c r="A1132" s="312">
        <v>2200501</v>
      </c>
      <c r="B1132" s="313" t="s">
        <v>148</v>
      </c>
      <c r="C1132" s="317"/>
    </row>
    <row r="1133" s="305" customFormat="1" ht="21" customHeight="1" spans="1:3">
      <c r="A1133" s="312">
        <v>2200502</v>
      </c>
      <c r="B1133" s="313" t="s">
        <v>149</v>
      </c>
      <c r="C1133" s="317"/>
    </row>
    <row r="1134" s="305" customFormat="1" ht="21" customHeight="1" spans="1:3">
      <c r="A1134" s="312">
        <v>2200503</v>
      </c>
      <c r="B1134" s="313" t="s">
        <v>150</v>
      </c>
      <c r="C1134" s="317"/>
    </row>
    <row r="1135" s="305" customFormat="1" ht="21" customHeight="1" spans="1:3">
      <c r="A1135" s="312">
        <v>2200504</v>
      </c>
      <c r="B1135" s="313" t="s">
        <v>1007</v>
      </c>
      <c r="C1135" s="316">
        <v>145</v>
      </c>
    </row>
    <row r="1136" s="305" customFormat="1" ht="21" customHeight="1" spans="1:3">
      <c r="A1136" s="312">
        <v>2200506</v>
      </c>
      <c r="B1136" s="313" t="s">
        <v>1008</v>
      </c>
      <c r="C1136" s="317"/>
    </row>
    <row r="1137" s="305" customFormat="1" ht="21" customHeight="1" spans="1:3">
      <c r="A1137" s="312">
        <v>2200507</v>
      </c>
      <c r="B1137" s="313" t="s">
        <v>1009</v>
      </c>
      <c r="C1137" s="317"/>
    </row>
    <row r="1138" s="305" customFormat="1" ht="21" customHeight="1" spans="1:3">
      <c r="A1138" s="312">
        <v>2200508</v>
      </c>
      <c r="B1138" s="313" t="s">
        <v>1010</v>
      </c>
      <c r="C1138" s="317"/>
    </row>
    <row r="1139" s="305" customFormat="1" ht="21" customHeight="1" spans="1:3">
      <c r="A1139" s="312">
        <v>2200509</v>
      </c>
      <c r="B1139" s="313" t="s">
        <v>1011</v>
      </c>
      <c r="C1139" s="317"/>
    </row>
    <row r="1140" s="305" customFormat="1" ht="21" customHeight="1" spans="1:3">
      <c r="A1140" s="312">
        <v>2200510</v>
      </c>
      <c r="B1140" s="313" t="s">
        <v>1012</v>
      </c>
      <c r="C1140" s="317"/>
    </row>
    <row r="1141" s="305" customFormat="1" ht="21" customHeight="1" spans="1:3">
      <c r="A1141" s="312">
        <v>2200511</v>
      </c>
      <c r="B1141" s="313" t="s">
        <v>1013</v>
      </c>
      <c r="C1141" s="317"/>
    </row>
    <row r="1142" s="305" customFormat="1" ht="21" customHeight="1" spans="1:3">
      <c r="A1142" s="312">
        <v>2200512</v>
      </c>
      <c r="B1142" s="313" t="s">
        <v>1014</v>
      </c>
      <c r="C1142" s="317"/>
    </row>
    <row r="1143" s="305" customFormat="1" ht="21" customHeight="1" spans="1:3">
      <c r="A1143" s="312">
        <v>2200513</v>
      </c>
      <c r="B1143" s="313" t="s">
        <v>1015</v>
      </c>
      <c r="C1143" s="317"/>
    </row>
    <row r="1144" s="305" customFormat="1" ht="21" customHeight="1" spans="1:3">
      <c r="A1144" s="312">
        <v>2200514</v>
      </c>
      <c r="B1144" s="313" t="s">
        <v>1016</v>
      </c>
      <c r="C1144" s="317"/>
    </row>
    <row r="1145" s="305" customFormat="1" ht="21" customHeight="1" spans="1:3">
      <c r="A1145" s="312">
        <v>2200599</v>
      </c>
      <c r="B1145" s="313" t="s">
        <v>1017</v>
      </c>
      <c r="C1145" s="316">
        <v>237</v>
      </c>
    </row>
    <row r="1146" s="305" customFormat="1" ht="21" customHeight="1" spans="1:3">
      <c r="A1146" s="312">
        <v>22099</v>
      </c>
      <c r="B1146" s="313" t="s">
        <v>1018</v>
      </c>
      <c r="C1146" s="314">
        <f>SUM(C1147)</f>
        <v>0</v>
      </c>
    </row>
    <row r="1147" s="305" customFormat="1" ht="21" customHeight="1" spans="1:3">
      <c r="A1147" s="312">
        <v>2209999</v>
      </c>
      <c r="B1147" s="313" t="s">
        <v>1019</v>
      </c>
      <c r="C1147" s="317"/>
    </row>
    <row r="1148" s="305" customFormat="1" ht="21" customHeight="1" spans="1:3">
      <c r="A1148" s="312">
        <v>221</v>
      </c>
      <c r="B1148" s="313" t="s">
        <v>1020</v>
      </c>
      <c r="C1148" s="314">
        <f>SUM(C1149+C1161+C1165)</f>
        <v>12367</v>
      </c>
    </row>
    <row r="1149" s="305" customFormat="1" ht="21" customHeight="1" spans="1:3">
      <c r="A1149" s="312">
        <v>22101</v>
      </c>
      <c r="B1149" s="313" t="s">
        <v>1021</v>
      </c>
      <c r="C1149" s="314">
        <f>SUM(C1150:C1160)</f>
        <v>309</v>
      </c>
    </row>
    <row r="1150" s="305" customFormat="1" ht="21" customHeight="1" spans="1:3">
      <c r="A1150" s="312">
        <v>2210101</v>
      </c>
      <c r="B1150" s="313" t="s">
        <v>1022</v>
      </c>
      <c r="C1150" s="316">
        <v>53</v>
      </c>
    </row>
    <row r="1151" s="305" customFormat="1" ht="21" customHeight="1" spans="1:3">
      <c r="A1151" s="312">
        <v>2210102</v>
      </c>
      <c r="B1151" s="313" t="s">
        <v>1023</v>
      </c>
      <c r="C1151" s="317"/>
    </row>
    <row r="1152" s="305" customFormat="1" ht="21" customHeight="1" spans="1:3">
      <c r="A1152" s="312">
        <v>2210103</v>
      </c>
      <c r="B1152" s="313" t="s">
        <v>1024</v>
      </c>
      <c r="C1152" s="317"/>
    </row>
    <row r="1153" s="305" customFormat="1" ht="21" customHeight="1" spans="1:3">
      <c r="A1153" s="312">
        <v>2210104</v>
      </c>
      <c r="B1153" s="313" t="s">
        <v>1025</v>
      </c>
      <c r="C1153" s="317"/>
    </row>
    <row r="1154" s="305" customFormat="1" ht="21" customHeight="1" spans="1:3">
      <c r="A1154" s="312">
        <v>2210105</v>
      </c>
      <c r="B1154" s="313" t="s">
        <v>1026</v>
      </c>
      <c r="C1154" s="317"/>
    </row>
    <row r="1155" s="305" customFormat="1" ht="21" customHeight="1" spans="1:3">
      <c r="A1155" s="312">
        <v>2210106</v>
      </c>
      <c r="B1155" s="313" t="s">
        <v>1027</v>
      </c>
      <c r="C1155" s="316">
        <v>234</v>
      </c>
    </row>
    <row r="1156" s="305" customFormat="1" ht="21" customHeight="1" spans="1:3">
      <c r="A1156" s="312">
        <v>2210107</v>
      </c>
      <c r="B1156" s="313" t="s">
        <v>1028</v>
      </c>
      <c r="C1156" s="316">
        <v>13</v>
      </c>
    </row>
    <row r="1157" s="305" customFormat="1" ht="21" customHeight="1" spans="1:3">
      <c r="A1157" s="312">
        <v>2210108</v>
      </c>
      <c r="B1157" s="313" t="s">
        <v>1029</v>
      </c>
      <c r="C1157" s="317"/>
    </row>
    <row r="1158" s="305" customFormat="1" ht="21" customHeight="1" spans="1:3">
      <c r="A1158" s="312">
        <v>2210109</v>
      </c>
      <c r="B1158" s="313" t="s">
        <v>1030</v>
      </c>
      <c r="C1158" s="317"/>
    </row>
    <row r="1159" s="305" customFormat="1" ht="21" customHeight="1" spans="1:3">
      <c r="A1159" s="312">
        <v>2210110</v>
      </c>
      <c r="B1159" s="313" t="s">
        <v>1031</v>
      </c>
      <c r="C1159" s="317"/>
    </row>
    <row r="1160" s="305" customFormat="1" ht="21" customHeight="1" spans="1:3">
      <c r="A1160" s="312">
        <v>2210199</v>
      </c>
      <c r="B1160" s="313" t="s">
        <v>1032</v>
      </c>
      <c r="C1160" s="316">
        <v>9</v>
      </c>
    </row>
    <row r="1161" s="305" customFormat="1" ht="21" customHeight="1" spans="1:3">
      <c r="A1161" s="312">
        <v>22102</v>
      </c>
      <c r="B1161" s="313" t="s">
        <v>1033</v>
      </c>
      <c r="C1161" s="314">
        <f>SUM(C1162:C1164)</f>
        <v>12058</v>
      </c>
    </row>
    <row r="1162" s="305" customFormat="1" ht="21" customHeight="1" spans="1:3">
      <c r="A1162" s="312">
        <v>2210201</v>
      </c>
      <c r="B1162" s="313" t="s">
        <v>1034</v>
      </c>
      <c r="C1162" s="316">
        <v>12058</v>
      </c>
    </row>
    <row r="1163" s="305" customFormat="1" ht="21" customHeight="1" spans="1:3">
      <c r="A1163" s="312">
        <v>2210202</v>
      </c>
      <c r="B1163" s="313" t="s">
        <v>1035</v>
      </c>
      <c r="C1163" s="317"/>
    </row>
    <row r="1164" s="305" customFormat="1" ht="21" customHeight="1" spans="1:3">
      <c r="A1164" s="312">
        <v>2210203</v>
      </c>
      <c r="B1164" s="313" t="s">
        <v>1036</v>
      </c>
      <c r="C1164" s="317"/>
    </row>
    <row r="1165" s="305" customFormat="1" ht="21" customHeight="1" spans="1:3">
      <c r="A1165" s="312">
        <v>22103</v>
      </c>
      <c r="B1165" s="313" t="s">
        <v>1037</v>
      </c>
      <c r="C1165" s="314">
        <f>SUM(C1166:C1168)</f>
        <v>0</v>
      </c>
    </row>
    <row r="1166" s="305" customFormat="1" ht="21" customHeight="1" spans="1:3">
      <c r="A1166" s="312">
        <v>2210301</v>
      </c>
      <c r="B1166" s="313" t="s">
        <v>1038</v>
      </c>
      <c r="C1166" s="317"/>
    </row>
    <row r="1167" s="305" customFormat="1" ht="21" customHeight="1" spans="1:3">
      <c r="A1167" s="312">
        <v>2210302</v>
      </c>
      <c r="B1167" s="313" t="s">
        <v>1039</v>
      </c>
      <c r="C1167" s="317"/>
    </row>
    <row r="1168" s="305" customFormat="1" ht="21" customHeight="1" spans="1:3">
      <c r="A1168" s="312">
        <v>2210399</v>
      </c>
      <c r="B1168" s="313" t="s">
        <v>1040</v>
      </c>
      <c r="C1168" s="317"/>
    </row>
    <row r="1169" s="305" customFormat="1" ht="21" customHeight="1" spans="1:3">
      <c r="A1169" s="312">
        <v>222</v>
      </c>
      <c r="B1169" s="313" t="s">
        <v>1041</v>
      </c>
      <c r="C1169" s="314">
        <f>SUM(C1170+C1188+C1194+C1200)</f>
        <v>2057</v>
      </c>
    </row>
    <row r="1170" s="305" customFormat="1" ht="21" customHeight="1" spans="1:3">
      <c r="A1170" s="312">
        <v>22201</v>
      </c>
      <c r="B1170" s="313" t="s">
        <v>1042</v>
      </c>
      <c r="C1170" s="314">
        <f>SUM(C1171:C1187)</f>
        <v>0</v>
      </c>
    </row>
    <row r="1171" s="305" customFormat="1" ht="21" customHeight="1" spans="1:3">
      <c r="A1171" s="312">
        <v>2220101</v>
      </c>
      <c r="B1171" s="313" t="s">
        <v>148</v>
      </c>
      <c r="C1171" s="317"/>
    </row>
    <row r="1172" s="305" customFormat="1" ht="21" customHeight="1" spans="1:3">
      <c r="A1172" s="312">
        <v>2220102</v>
      </c>
      <c r="B1172" s="313" t="s">
        <v>149</v>
      </c>
      <c r="C1172" s="317"/>
    </row>
    <row r="1173" s="305" customFormat="1" ht="21" customHeight="1" spans="1:3">
      <c r="A1173" s="312">
        <v>2220103</v>
      </c>
      <c r="B1173" s="313" t="s">
        <v>150</v>
      </c>
      <c r="C1173" s="317"/>
    </row>
    <row r="1174" s="305" customFormat="1" ht="21" customHeight="1" spans="1:3">
      <c r="A1174" s="312">
        <v>2220104</v>
      </c>
      <c r="B1174" s="313" t="s">
        <v>1043</v>
      </c>
      <c r="C1174" s="317"/>
    </row>
    <row r="1175" s="305" customFormat="1" ht="21" customHeight="1" spans="1:3">
      <c r="A1175" s="312">
        <v>2220105</v>
      </c>
      <c r="B1175" s="313" t="s">
        <v>1044</v>
      </c>
      <c r="C1175" s="317"/>
    </row>
    <row r="1176" s="305" customFormat="1" ht="21" customHeight="1" spans="1:3">
      <c r="A1176" s="312">
        <v>2220106</v>
      </c>
      <c r="B1176" s="313" t="s">
        <v>1045</v>
      </c>
      <c r="C1176" s="317"/>
    </row>
    <row r="1177" s="305" customFormat="1" ht="21" customHeight="1" spans="1:3">
      <c r="A1177" s="312">
        <v>2220107</v>
      </c>
      <c r="B1177" s="313" t="s">
        <v>1046</v>
      </c>
      <c r="C1177" s="317"/>
    </row>
    <row r="1178" s="305" customFormat="1" ht="21" customHeight="1" spans="1:3">
      <c r="A1178" s="312">
        <v>2220112</v>
      </c>
      <c r="B1178" s="313" t="s">
        <v>1047</v>
      </c>
      <c r="C1178" s="317"/>
    </row>
    <row r="1179" s="305" customFormat="1" ht="21" customHeight="1" spans="1:3">
      <c r="A1179" s="312">
        <v>2220113</v>
      </c>
      <c r="B1179" s="313" t="s">
        <v>1048</v>
      </c>
      <c r="C1179" s="317"/>
    </row>
    <row r="1180" s="305" customFormat="1" ht="21" customHeight="1" spans="1:3">
      <c r="A1180" s="312">
        <v>2220114</v>
      </c>
      <c r="B1180" s="313" t="s">
        <v>1049</v>
      </c>
      <c r="C1180" s="317"/>
    </row>
    <row r="1181" s="305" customFormat="1" ht="21" customHeight="1" spans="1:3">
      <c r="A1181" s="312">
        <v>2220115</v>
      </c>
      <c r="B1181" s="313" t="s">
        <v>1050</v>
      </c>
      <c r="C1181" s="317"/>
    </row>
    <row r="1182" s="305" customFormat="1" ht="21" customHeight="1" spans="1:3">
      <c r="A1182" s="312">
        <v>2220118</v>
      </c>
      <c r="B1182" s="313" t="s">
        <v>1051</v>
      </c>
      <c r="C1182" s="317"/>
    </row>
    <row r="1183" s="305" customFormat="1" ht="21" customHeight="1" spans="1:3">
      <c r="A1183" s="312">
        <v>2220119</v>
      </c>
      <c r="B1183" s="313" t="s">
        <v>1052</v>
      </c>
      <c r="C1183" s="317"/>
    </row>
    <row r="1184" s="305" customFormat="1" ht="21" customHeight="1" spans="1:3">
      <c r="A1184" s="312">
        <v>2220120</v>
      </c>
      <c r="B1184" s="313" t="s">
        <v>1053</v>
      </c>
      <c r="C1184" s="317"/>
    </row>
    <row r="1185" s="305" customFormat="1" ht="21" customHeight="1" spans="1:3">
      <c r="A1185" s="312">
        <v>2220121</v>
      </c>
      <c r="B1185" s="313" t="s">
        <v>1054</v>
      </c>
      <c r="C1185" s="317"/>
    </row>
    <row r="1186" s="305" customFormat="1" ht="21" customHeight="1" spans="1:3">
      <c r="A1186" s="312">
        <v>2220150</v>
      </c>
      <c r="B1186" s="313" t="s">
        <v>157</v>
      </c>
      <c r="C1186" s="317"/>
    </row>
    <row r="1187" s="305" customFormat="1" ht="21" customHeight="1" spans="1:3">
      <c r="A1187" s="312">
        <v>2220199</v>
      </c>
      <c r="B1187" s="313" t="s">
        <v>1055</v>
      </c>
      <c r="C1187" s="317"/>
    </row>
    <row r="1188" s="305" customFormat="1" ht="21" customHeight="1" spans="1:3">
      <c r="A1188" s="312">
        <v>22203</v>
      </c>
      <c r="B1188" s="313" t="s">
        <v>1056</v>
      </c>
      <c r="C1188" s="314">
        <f>SUM(C1189:C1193)</f>
        <v>0</v>
      </c>
    </row>
    <row r="1189" s="305" customFormat="1" ht="21" customHeight="1" spans="1:3">
      <c r="A1189" s="312">
        <v>2220301</v>
      </c>
      <c r="B1189" s="313" t="s">
        <v>1057</v>
      </c>
      <c r="C1189" s="317"/>
    </row>
    <row r="1190" s="305" customFormat="1" ht="21" customHeight="1" spans="1:3">
      <c r="A1190" s="312">
        <v>2220303</v>
      </c>
      <c r="B1190" s="313" t="s">
        <v>1058</v>
      </c>
      <c r="C1190" s="317"/>
    </row>
    <row r="1191" s="305" customFormat="1" ht="21" customHeight="1" spans="1:3">
      <c r="A1191" s="312">
        <v>2220304</v>
      </c>
      <c r="B1191" s="313" t="s">
        <v>1059</v>
      </c>
      <c r="C1191" s="317"/>
    </row>
    <row r="1192" s="305" customFormat="1" ht="21" customHeight="1" spans="1:3">
      <c r="A1192" s="312">
        <v>2220305</v>
      </c>
      <c r="B1192" s="313" t="s">
        <v>1060</v>
      </c>
      <c r="C1192" s="317"/>
    </row>
    <row r="1193" s="305" customFormat="1" ht="21" customHeight="1" spans="1:3">
      <c r="A1193" s="312">
        <v>2220399</v>
      </c>
      <c r="B1193" s="313" t="s">
        <v>1061</v>
      </c>
      <c r="C1193" s="317"/>
    </row>
    <row r="1194" s="305" customFormat="1" ht="21" customHeight="1" spans="1:3">
      <c r="A1194" s="312">
        <v>22204</v>
      </c>
      <c r="B1194" s="313" t="s">
        <v>1062</v>
      </c>
      <c r="C1194" s="314">
        <f>SUM(C1195:C1199)</f>
        <v>2057</v>
      </c>
    </row>
    <row r="1195" s="305" customFormat="1" ht="21" customHeight="1" spans="1:3">
      <c r="A1195" s="312">
        <v>2220401</v>
      </c>
      <c r="B1195" s="313" t="s">
        <v>1063</v>
      </c>
      <c r="C1195" s="316">
        <v>245</v>
      </c>
    </row>
    <row r="1196" s="305" customFormat="1" ht="21" customHeight="1" spans="1:3">
      <c r="A1196" s="312">
        <v>2220402</v>
      </c>
      <c r="B1196" s="313" t="s">
        <v>1064</v>
      </c>
      <c r="C1196" s="317"/>
    </row>
    <row r="1197" s="305" customFormat="1" ht="21" customHeight="1" spans="1:3">
      <c r="A1197" s="312">
        <v>2220403</v>
      </c>
      <c r="B1197" s="313" t="s">
        <v>1065</v>
      </c>
      <c r="C1197" s="316">
        <v>1812</v>
      </c>
    </row>
    <row r="1198" s="305" customFormat="1" ht="21" customHeight="1" spans="1:3">
      <c r="A1198" s="312">
        <v>2220404</v>
      </c>
      <c r="B1198" s="313" t="s">
        <v>1066</v>
      </c>
      <c r="C1198" s="317"/>
    </row>
    <row r="1199" s="305" customFormat="1" ht="21" customHeight="1" spans="1:3">
      <c r="A1199" s="312">
        <v>2220499</v>
      </c>
      <c r="B1199" s="313" t="s">
        <v>1067</v>
      </c>
      <c r="C1199" s="317"/>
    </row>
    <row r="1200" s="305" customFormat="1" ht="21" customHeight="1" spans="1:3">
      <c r="A1200" s="312">
        <v>22205</v>
      </c>
      <c r="B1200" s="313" t="s">
        <v>1068</v>
      </c>
      <c r="C1200" s="314">
        <f>SUM(C1201:C1212)</f>
        <v>0</v>
      </c>
    </row>
    <row r="1201" s="305" customFormat="1" ht="21" customHeight="1" spans="1:3">
      <c r="A1201" s="312">
        <v>2220501</v>
      </c>
      <c r="B1201" s="313" t="s">
        <v>1069</v>
      </c>
      <c r="C1201" s="317"/>
    </row>
    <row r="1202" s="305" customFormat="1" ht="21" customHeight="1" spans="1:3">
      <c r="A1202" s="312">
        <v>2220502</v>
      </c>
      <c r="B1202" s="313" t="s">
        <v>1070</v>
      </c>
      <c r="C1202" s="317"/>
    </row>
    <row r="1203" s="305" customFormat="1" ht="21" customHeight="1" spans="1:3">
      <c r="A1203" s="312">
        <v>2220503</v>
      </c>
      <c r="B1203" s="313" t="s">
        <v>1071</v>
      </c>
      <c r="C1203" s="317"/>
    </row>
    <row r="1204" s="305" customFormat="1" ht="21" customHeight="1" spans="1:3">
      <c r="A1204" s="312">
        <v>2220504</v>
      </c>
      <c r="B1204" s="313" t="s">
        <v>1072</v>
      </c>
      <c r="C1204" s="317"/>
    </row>
    <row r="1205" s="305" customFormat="1" ht="21" customHeight="1" spans="1:3">
      <c r="A1205" s="312">
        <v>2220505</v>
      </c>
      <c r="B1205" s="313" t="s">
        <v>1073</v>
      </c>
      <c r="C1205" s="317"/>
    </row>
    <row r="1206" s="305" customFormat="1" ht="21" customHeight="1" spans="1:3">
      <c r="A1206" s="312">
        <v>2220506</v>
      </c>
      <c r="B1206" s="313" t="s">
        <v>1074</v>
      </c>
      <c r="C1206" s="317"/>
    </row>
    <row r="1207" s="305" customFormat="1" ht="21" customHeight="1" spans="1:3">
      <c r="A1207" s="312">
        <v>2220507</v>
      </c>
      <c r="B1207" s="313" t="s">
        <v>1075</v>
      </c>
      <c r="C1207" s="317"/>
    </row>
    <row r="1208" s="305" customFormat="1" ht="21" customHeight="1" spans="1:3">
      <c r="A1208" s="312">
        <v>2220508</v>
      </c>
      <c r="B1208" s="313" t="s">
        <v>1076</v>
      </c>
      <c r="C1208" s="317"/>
    </row>
    <row r="1209" s="305" customFormat="1" ht="21" customHeight="1" spans="1:3">
      <c r="A1209" s="312">
        <v>2220509</v>
      </c>
      <c r="B1209" s="313" t="s">
        <v>1077</v>
      </c>
      <c r="C1209" s="317"/>
    </row>
    <row r="1210" s="305" customFormat="1" ht="21" customHeight="1" spans="1:3">
      <c r="A1210" s="312">
        <v>2220510</v>
      </c>
      <c r="B1210" s="313" t="s">
        <v>1078</v>
      </c>
      <c r="C1210" s="317"/>
    </row>
    <row r="1211" s="305" customFormat="1" ht="21" customHeight="1" spans="1:3">
      <c r="A1211" s="312">
        <v>2220511</v>
      </c>
      <c r="B1211" s="313" t="s">
        <v>1079</v>
      </c>
      <c r="C1211" s="317"/>
    </row>
    <row r="1212" s="305" customFormat="1" ht="21" customHeight="1" spans="1:3">
      <c r="A1212" s="312">
        <v>2220599</v>
      </c>
      <c r="B1212" s="313" t="s">
        <v>1080</v>
      </c>
      <c r="C1212" s="317"/>
    </row>
    <row r="1213" s="305" customFormat="1" ht="21" customHeight="1" spans="1:3">
      <c r="A1213" s="312">
        <v>224</v>
      </c>
      <c r="B1213" s="313" t="s">
        <v>1081</v>
      </c>
      <c r="C1213" s="314">
        <f>SUM(C1214+C1225+C1232+C1240+C1253+C1257+C1261)</f>
        <v>5336</v>
      </c>
    </row>
    <row r="1214" s="305" customFormat="1" ht="21" customHeight="1" spans="1:3">
      <c r="A1214" s="312">
        <v>22401</v>
      </c>
      <c r="B1214" s="313" t="s">
        <v>1082</v>
      </c>
      <c r="C1214" s="314">
        <f>SUM(C1215:C1224)</f>
        <v>3790</v>
      </c>
    </row>
    <row r="1215" s="305" customFormat="1" ht="21" customHeight="1" spans="1:3">
      <c r="A1215" s="312">
        <v>2240101</v>
      </c>
      <c r="B1215" s="313" t="s">
        <v>148</v>
      </c>
      <c r="C1215" s="316">
        <v>1237</v>
      </c>
    </row>
    <row r="1216" s="305" customFormat="1" ht="21" customHeight="1" spans="1:3">
      <c r="A1216" s="312">
        <v>2240102</v>
      </c>
      <c r="B1216" s="313" t="s">
        <v>149</v>
      </c>
      <c r="C1216" s="316">
        <v>320</v>
      </c>
    </row>
    <row r="1217" s="305" customFormat="1" ht="21" customHeight="1" spans="1:3">
      <c r="A1217" s="312">
        <v>2240103</v>
      </c>
      <c r="B1217" s="313" t="s">
        <v>150</v>
      </c>
      <c r="C1217" s="317"/>
    </row>
    <row r="1218" s="305" customFormat="1" ht="21" customHeight="1" spans="1:3">
      <c r="A1218" s="312">
        <v>2240104</v>
      </c>
      <c r="B1218" s="313" t="s">
        <v>1083</v>
      </c>
      <c r="C1218" s="316">
        <v>1075</v>
      </c>
    </row>
    <row r="1219" s="305" customFormat="1" ht="21" customHeight="1" spans="1:3">
      <c r="A1219" s="312">
        <v>2240105</v>
      </c>
      <c r="B1219" s="313" t="s">
        <v>1084</v>
      </c>
      <c r="C1219" s="317"/>
    </row>
    <row r="1220" s="305" customFormat="1" ht="21" customHeight="1" spans="1:3">
      <c r="A1220" s="312">
        <v>2240106</v>
      </c>
      <c r="B1220" s="313" t="s">
        <v>1085</v>
      </c>
      <c r="C1220" s="316">
        <v>1158</v>
      </c>
    </row>
    <row r="1221" s="305" customFormat="1" ht="21" customHeight="1" spans="1:3">
      <c r="A1221" s="312">
        <v>2240108</v>
      </c>
      <c r="B1221" s="313" t="s">
        <v>1086</v>
      </c>
      <c r="C1221" s="317"/>
    </row>
    <row r="1222" s="305" customFormat="1" ht="21" customHeight="1" spans="1:3">
      <c r="A1222" s="312">
        <v>2240109</v>
      </c>
      <c r="B1222" s="313" t="s">
        <v>1087</v>
      </c>
      <c r="C1222" s="317"/>
    </row>
    <row r="1223" s="305" customFormat="1" ht="21" customHeight="1" spans="1:3">
      <c r="A1223" s="312">
        <v>2240150</v>
      </c>
      <c r="B1223" s="313" t="s">
        <v>157</v>
      </c>
      <c r="C1223" s="317"/>
    </row>
    <row r="1224" s="305" customFormat="1" ht="21" customHeight="1" spans="1:3">
      <c r="A1224" s="312">
        <v>2240199</v>
      </c>
      <c r="B1224" s="313" t="s">
        <v>1088</v>
      </c>
      <c r="C1224" s="317"/>
    </row>
    <row r="1225" s="305" customFormat="1" ht="21" customHeight="1" spans="1:3">
      <c r="A1225" s="312">
        <v>22402</v>
      </c>
      <c r="B1225" s="313" t="s">
        <v>1089</v>
      </c>
      <c r="C1225" s="314">
        <f>SUM(C1226:C1231)</f>
        <v>1530</v>
      </c>
    </row>
    <row r="1226" s="305" customFormat="1" ht="21" customHeight="1" spans="1:3">
      <c r="A1226" s="312">
        <v>2240201</v>
      </c>
      <c r="B1226" s="313" t="s">
        <v>148</v>
      </c>
      <c r="C1226" s="317"/>
    </row>
    <row r="1227" s="305" customFormat="1" ht="21" customHeight="1" spans="1:3">
      <c r="A1227" s="312">
        <v>2240202</v>
      </c>
      <c r="B1227" s="313" t="s">
        <v>149</v>
      </c>
      <c r="C1227" s="316">
        <v>397</v>
      </c>
    </row>
    <row r="1228" s="305" customFormat="1" ht="21" customHeight="1" spans="1:3">
      <c r="A1228" s="312">
        <v>2240203</v>
      </c>
      <c r="B1228" s="313" t="s">
        <v>150</v>
      </c>
      <c r="C1228" s="317"/>
    </row>
    <row r="1229" s="305" customFormat="1" ht="21" customHeight="1" spans="1:3">
      <c r="A1229" s="312">
        <v>2240204</v>
      </c>
      <c r="B1229" s="313" t="s">
        <v>1090</v>
      </c>
      <c r="C1229" s="316">
        <v>1133</v>
      </c>
    </row>
    <row r="1230" s="305" customFormat="1" ht="21" customHeight="1" spans="1:3">
      <c r="A1230" s="312">
        <v>2240250</v>
      </c>
      <c r="B1230" s="313" t="s">
        <v>157</v>
      </c>
      <c r="C1230" s="317"/>
    </row>
    <row r="1231" s="305" customFormat="1" ht="21" customHeight="1" spans="1:3">
      <c r="A1231" s="312">
        <v>2240299</v>
      </c>
      <c r="B1231" s="313" t="s">
        <v>1091</v>
      </c>
      <c r="C1231" s="317"/>
    </row>
    <row r="1232" s="305" customFormat="1" ht="21" customHeight="1" spans="1:3">
      <c r="A1232" s="312">
        <v>22404</v>
      </c>
      <c r="B1232" s="313" t="s">
        <v>1092</v>
      </c>
      <c r="C1232" s="314">
        <f>SUM(C1233:C1239)</f>
        <v>0</v>
      </c>
    </row>
    <row r="1233" s="305" customFormat="1" ht="21" customHeight="1" spans="1:3">
      <c r="A1233" s="312">
        <v>2240401</v>
      </c>
      <c r="B1233" s="313" t="s">
        <v>148</v>
      </c>
      <c r="C1233" s="317"/>
    </row>
    <row r="1234" s="305" customFormat="1" ht="21" customHeight="1" spans="1:3">
      <c r="A1234" s="312">
        <v>2240402</v>
      </c>
      <c r="B1234" s="313" t="s">
        <v>149</v>
      </c>
      <c r="C1234" s="317"/>
    </row>
    <row r="1235" s="305" customFormat="1" ht="21" customHeight="1" spans="1:3">
      <c r="A1235" s="312">
        <v>2240403</v>
      </c>
      <c r="B1235" s="313" t="s">
        <v>150</v>
      </c>
      <c r="C1235" s="317"/>
    </row>
    <row r="1236" s="305" customFormat="1" ht="21" customHeight="1" spans="1:3">
      <c r="A1236" s="312">
        <v>2240404</v>
      </c>
      <c r="B1236" s="313" t="s">
        <v>1093</v>
      </c>
      <c r="C1236" s="317"/>
    </row>
    <row r="1237" s="305" customFormat="1" ht="21" customHeight="1" spans="1:3">
      <c r="A1237" s="312">
        <v>2240405</v>
      </c>
      <c r="B1237" s="313" t="s">
        <v>1094</v>
      </c>
      <c r="C1237" s="317"/>
    </row>
    <row r="1238" s="305" customFormat="1" ht="21" customHeight="1" spans="1:3">
      <c r="A1238" s="312">
        <v>2240450</v>
      </c>
      <c r="B1238" s="313" t="s">
        <v>157</v>
      </c>
      <c r="C1238" s="317"/>
    </row>
    <row r="1239" s="305" customFormat="1" ht="21" customHeight="1" spans="1:3">
      <c r="A1239" s="312">
        <v>2240499</v>
      </c>
      <c r="B1239" s="313" t="s">
        <v>1095</v>
      </c>
      <c r="C1239" s="317"/>
    </row>
    <row r="1240" s="305" customFormat="1" ht="21" customHeight="1" spans="1:3">
      <c r="A1240" s="312">
        <v>22405</v>
      </c>
      <c r="B1240" s="313" t="s">
        <v>1096</v>
      </c>
      <c r="C1240" s="314">
        <f>SUM(C1241:C1252)</f>
        <v>0</v>
      </c>
    </row>
    <row r="1241" s="305" customFormat="1" ht="21" customHeight="1" spans="1:3">
      <c r="A1241" s="312">
        <v>2240501</v>
      </c>
      <c r="B1241" s="313" t="s">
        <v>148</v>
      </c>
      <c r="C1241" s="317"/>
    </row>
    <row r="1242" s="305" customFormat="1" ht="21" customHeight="1" spans="1:3">
      <c r="A1242" s="312">
        <v>2240502</v>
      </c>
      <c r="B1242" s="313" t="s">
        <v>149</v>
      </c>
      <c r="C1242" s="317"/>
    </row>
    <row r="1243" s="305" customFormat="1" ht="21" customHeight="1" spans="1:3">
      <c r="A1243" s="312">
        <v>2240503</v>
      </c>
      <c r="B1243" s="313" t="s">
        <v>150</v>
      </c>
      <c r="C1243" s="317"/>
    </row>
    <row r="1244" s="305" customFormat="1" ht="21" customHeight="1" spans="1:3">
      <c r="A1244" s="312">
        <v>2240504</v>
      </c>
      <c r="B1244" s="313" t="s">
        <v>1097</v>
      </c>
      <c r="C1244" s="317"/>
    </row>
    <row r="1245" s="305" customFormat="1" ht="21" customHeight="1" spans="1:3">
      <c r="A1245" s="312">
        <v>2240505</v>
      </c>
      <c r="B1245" s="313" t="s">
        <v>1098</v>
      </c>
      <c r="C1245" s="317"/>
    </row>
    <row r="1246" s="305" customFormat="1" ht="21" customHeight="1" spans="1:3">
      <c r="A1246" s="312">
        <v>2240506</v>
      </c>
      <c r="B1246" s="313" t="s">
        <v>1099</v>
      </c>
      <c r="C1246" s="317"/>
    </row>
    <row r="1247" s="305" customFormat="1" ht="21" customHeight="1" spans="1:3">
      <c r="A1247" s="312">
        <v>2240507</v>
      </c>
      <c r="B1247" s="313" t="s">
        <v>1100</v>
      </c>
      <c r="C1247" s="317"/>
    </row>
    <row r="1248" s="305" customFormat="1" ht="21" customHeight="1" spans="1:3">
      <c r="A1248" s="312">
        <v>2240508</v>
      </c>
      <c r="B1248" s="313" t="s">
        <v>1101</v>
      </c>
      <c r="C1248" s="317"/>
    </row>
    <row r="1249" s="305" customFormat="1" ht="21" customHeight="1" spans="1:3">
      <c r="A1249" s="312">
        <v>2240509</v>
      </c>
      <c r="B1249" s="313" t="s">
        <v>1102</v>
      </c>
      <c r="C1249" s="317"/>
    </row>
    <row r="1250" s="305" customFormat="1" ht="21" customHeight="1" spans="1:3">
      <c r="A1250" s="312">
        <v>2240510</v>
      </c>
      <c r="B1250" s="313" t="s">
        <v>1103</v>
      </c>
      <c r="C1250" s="317"/>
    </row>
    <row r="1251" s="305" customFormat="1" ht="21" customHeight="1" spans="1:3">
      <c r="A1251" s="312">
        <v>2240550</v>
      </c>
      <c r="B1251" s="313" t="s">
        <v>1104</v>
      </c>
      <c r="C1251" s="317"/>
    </row>
    <row r="1252" s="305" customFormat="1" ht="21" customHeight="1" spans="1:3">
      <c r="A1252" s="312">
        <v>2240599</v>
      </c>
      <c r="B1252" s="313" t="s">
        <v>1105</v>
      </c>
      <c r="C1252" s="317"/>
    </row>
    <row r="1253" s="305" customFormat="1" ht="21" customHeight="1" spans="1:3">
      <c r="A1253" s="312">
        <v>22406</v>
      </c>
      <c r="B1253" s="313" t="s">
        <v>1106</v>
      </c>
      <c r="C1253" s="314">
        <f>SUM(C1254:C1256)</f>
        <v>0</v>
      </c>
    </row>
    <row r="1254" s="305" customFormat="1" ht="21" customHeight="1" spans="1:3">
      <c r="A1254" s="312">
        <v>2240601</v>
      </c>
      <c r="B1254" s="313" t="s">
        <v>1107</v>
      </c>
      <c r="C1254" s="317"/>
    </row>
    <row r="1255" s="305" customFormat="1" ht="21" customHeight="1" spans="1:3">
      <c r="A1255" s="312">
        <v>2240602</v>
      </c>
      <c r="B1255" s="313" t="s">
        <v>1108</v>
      </c>
      <c r="C1255" s="317"/>
    </row>
    <row r="1256" s="305" customFormat="1" ht="21" customHeight="1" spans="1:3">
      <c r="A1256" s="312">
        <v>2240699</v>
      </c>
      <c r="B1256" s="313" t="s">
        <v>1109</v>
      </c>
      <c r="C1256" s="317"/>
    </row>
    <row r="1257" s="305" customFormat="1" ht="21" customHeight="1" spans="1:3">
      <c r="A1257" s="312">
        <v>22407</v>
      </c>
      <c r="B1257" s="313" t="s">
        <v>1110</v>
      </c>
      <c r="C1257" s="314">
        <f>SUM(C1258:C1260)</f>
        <v>16</v>
      </c>
    </row>
    <row r="1258" s="305" customFormat="1" ht="21" customHeight="1" spans="1:3">
      <c r="A1258" s="312">
        <v>2240703</v>
      </c>
      <c r="B1258" s="313" t="s">
        <v>1111</v>
      </c>
      <c r="C1258" s="317"/>
    </row>
    <row r="1259" s="305" customFormat="1" ht="21" customHeight="1" spans="1:3">
      <c r="A1259" s="312">
        <v>2240704</v>
      </c>
      <c r="B1259" s="313" t="s">
        <v>1112</v>
      </c>
      <c r="C1259" s="317"/>
    </row>
    <row r="1260" s="305" customFormat="1" ht="21" customHeight="1" spans="1:3">
      <c r="A1260" s="312">
        <v>2240799</v>
      </c>
      <c r="B1260" s="313" t="s">
        <v>1113</v>
      </c>
      <c r="C1260" s="316">
        <v>16</v>
      </c>
    </row>
    <row r="1261" s="305" customFormat="1" ht="21" customHeight="1" spans="1:3">
      <c r="A1261" s="312">
        <v>22499</v>
      </c>
      <c r="B1261" s="313" t="s">
        <v>1114</v>
      </c>
      <c r="C1261" s="314">
        <f>SUM(C1262)</f>
        <v>0</v>
      </c>
    </row>
    <row r="1262" s="305" customFormat="1" ht="21" customHeight="1" spans="1:3">
      <c r="A1262" s="312">
        <v>2249999</v>
      </c>
      <c r="B1262" s="313" t="s">
        <v>1115</v>
      </c>
      <c r="C1262" s="317"/>
    </row>
    <row r="1263" s="305" customFormat="1" ht="21" customHeight="1" spans="1:3">
      <c r="A1263" s="312">
        <v>227</v>
      </c>
      <c r="B1263" s="313" t="s">
        <v>1116</v>
      </c>
      <c r="C1263" s="316">
        <v>16200</v>
      </c>
    </row>
    <row r="1264" s="305" customFormat="1" ht="21" customHeight="1" spans="1:3">
      <c r="A1264" s="312">
        <v>229</v>
      </c>
      <c r="B1264" s="313" t="s">
        <v>1117</v>
      </c>
      <c r="C1264" s="314">
        <f>SUM(C1265:C1266)</f>
        <v>500</v>
      </c>
    </row>
    <row r="1265" s="305" customFormat="1" ht="21" customHeight="1" spans="1:3">
      <c r="A1265" s="312">
        <v>22902</v>
      </c>
      <c r="B1265" s="313" t="s">
        <v>1118</v>
      </c>
      <c r="C1265" s="314">
        <v>500</v>
      </c>
    </row>
    <row r="1266" s="305" customFormat="1" ht="21" customHeight="1" spans="1:3">
      <c r="A1266" s="312">
        <v>22999</v>
      </c>
      <c r="B1266" s="313" t="s">
        <v>981</v>
      </c>
      <c r="C1266" s="314"/>
    </row>
    <row r="1267" s="305" customFormat="1" ht="21" customHeight="1" spans="1:3">
      <c r="A1267" s="312">
        <v>232</v>
      </c>
      <c r="B1267" s="313" t="s">
        <v>1119</v>
      </c>
      <c r="C1267" s="314">
        <f>SUM(C1268)</f>
        <v>105980</v>
      </c>
    </row>
    <row r="1268" s="305" customFormat="1" ht="21" customHeight="1" spans="1:3">
      <c r="A1268" s="312">
        <v>23203</v>
      </c>
      <c r="B1268" s="313" t="s">
        <v>1120</v>
      </c>
      <c r="C1268" s="314">
        <f>SUM(C1269:C1272)</f>
        <v>105980</v>
      </c>
    </row>
    <row r="1269" s="305" customFormat="1" ht="21" customHeight="1" spans="1:3">
      <c r="A1269" s="312">
        <v>2320301</v>
      </c>
      <c r="B1269" s="313" t="s">
        <v>1121</v>
      </c>
      <c r="C1269" s="316">
        <v>105980</v>
      </c>
    </row>
    <row r="1270" s="305" customFormat="1" ht="21" customHeight="1" spans="1:3">
      <c r="A1270" s="312">
        <v>2320302</v>
      </c>
      <c r="B1270" s="313" t="s">
        <v>1122</v>
      </c>
      <c r="C1270" s="317"/>
    </row>
    <row r="1271" s="305" customFormat="1" ht="21" customHeight="1" spans="1:3">
      <c r="A1271" s="312">
        <v>2320303</v>
      </c>
      <c r="B1271" s="313" t="s">
        <v>1123</v>
      </c>
      <c r="C1271" s="317"/>
    </row>
    <row r="1272" s="305" customFormat="1" ht="21" customHeight="1" spans="1:3">
      <c r="A1272" s="312">
        <v>2320399</v>
      </c>
      <c r="B1272" s="313" t="s">
        <v>1124</v>
      </c>
      <c r="C1272" s="317"/>
    </row>
    <row r="1273" s="305" customFormat="1" ht="21" customHeight="1" spans="1:3">
      <c r="A1273" s="312">
        <v>233</v>
      </c>
      <c r="B1273" s="313" t="s">
        <v>1125</v>
      </c>
      <c r="C1273" s="314">
        <f>SUM(C1274)</f>
        <v>1000</v>
      </c>
    </row>
    <row r="1274" s="305" customFormat="1" ht="21" customHeight="1" spans="1:3">
      <c r="A1274" s="325">
        <v>23303</v>
      </c>
      <c r="B1274" s="326" t="s">
        <v>1126</v>
      </c>
      <c r="C1274" s="327">
        <v>1000</v>
      </c>
    </row>
    <row r="1275" s="305" customFormat="1" ht="21" customHeight="1" spans="1:3">
      <c r="A1275" s="328"/>
      <c r="B1275" s="329" t="s">
        <v>1127</v>
      </c>
      <c r="C1275" s="330">
        <f>SUM(C5+C234+C244+C263+C353+C405+C461+C518+C646+C719+C792+C814+C921+C979+C1043+C1063+C1093+C1103+C1148+C1169+C1213+C1263+C1264+C1267+C1273)</f>
        <v>1326055</v>
      </c>
    </row>
  </sheetData>
  <autoFilter ref="A4:U1275">
    <extLst/>
  </autoFilter>
  <mergeCells count="1">
    <mergeCell ref="A2:C2"/>
  </mergeCells>
  <conditionalFormatting sqref="A$1:A$1048576">
    <cfRule type="duplicateValues" dxfId="0" priority="2"/>
  </conditionalFormatting>
  <printOptions horizontalCentered="1"/>
  <pageMargins left="0.751388888888889" right="0.751388888888889" top="0.2125" bottom="0.2125" header="0.5" footer="0.5"/>
  <pageSetup paperSize="9" orientation="portrait"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9" tint="0.4"/>
  </sheetPr>
  <dimension ref="A1:C30"/>
  <sheetViews>
    <sheetView zoomScaleSheetLayoutView="60" workbookViewId="0">
      <selection activeCell="U14" sqref="U14"/>
    </sheetView>
  </sheetViews>
  <sheetFormatPr defaultColWidth="7.875" defaultRowHeight="21" customHeight="1" outlineLevelCol="2"/>
  <cols>
    <col min="1" max="1" width="11.25" style="284" customWidth="1"/>
    <col min="2" max="2" width="30.25" style="285" customWidth="1"/>
    <col min="3" max="3" width="17.375" style="285" customWidth="1"/>
    <col min="4" max="237" width="6.75" style="285" customWidth="1"/>
    <col min="238" max="238" width="6.75" style="285"/>
    <col min="239" max="16384" width="7.875" style="285"/>
  </cols>
  <sheetData>
    <row r="1" customHeight="1" spans="1:1">
      <c r="A1" s="284" t="s">
        <v>1128</v>
      </c>
    </row>
    <row r="2" s="282" customFormat="1" customHeight="1" spans="1:3">
      <c r="A2" s="286" t="s">
        <v>1129</v>
      </c>
      <c r="B2" s="286"/>
      <c r="C2" s="286"/>
    </row>
    <row r="3" customHeight="1" spans="3:3">
      <c r="C3" s="287" t="s">
        <v>142</v>
      </c>
    </row>
    <row r="4" s="283" customFormat="1" ht="24" customHeight="1" spans="1:3">
      <c r="A4" s="288" t="s">
        <v>143</v>
      </c>
      <c r="B4" s="289" t="s">
        <v>144</v>
      </c>
      <c r="C4" s="290" t="s">
        <v>145</v>
      </c>
    </row>
    <row r="5" s="283" customFormat="1" ht="24" customHeight="1" spans="1:3">
      <c r="A5" s="291"/>
      <c r="B5" s="292" t="s">
        <v>1130</v>
      </c>
      <c r="C5" s="293">
        <f>C6+C11+C21+C23+C26+C28</f>
        <v>135889</v>
      </c>
    </row>
    <row r="6" s="283" customFormat="1" ht="24" customHeight="1" spans="1:3">
      <c r="A6" s="294" t="s">
        <v>1131</v>
      </c>
      <c r="B6" s="295" t="s">
        <v>1132</v>
      </c>
      <c r="C6" s="296">
        <v>54096</v>
      </c>
    </row>
    <row r="7" s="283" customFormat="1" ht="24" customHeight="1" spans="1:3">
      <c r="A7" s="297" t="s">
        <v>1133</v>
      </c>
      <c r="B7" s="298" t="s">
        <v>1134</v>
      </c>
      <c r="C7" s="299">
        <v>24971</v>
      </c>
    </row>
    <row r="8" s="283" customFormat="1" ht="24" customHeight="1" spans="1:3">
      <c r="A8" s="297" t="s">
        <v>1135</v>
      </c>
      <c r="B8" s="298" t="s">
        <v>1136</v>
      </c>
      <c r="C8" s="299">
        <v>12782</v>
      </c>
    </row>
    <row r="9" s="283" customFormat="1" ht="24" customHeight="1" spans="1:3">
      <c r="A9" s="297" t="s">
        <v>1137</v>
      </c>
      <c r="B9" s="298" t="s">
        <v>1138</v>
      </c>
      <c r="C9" s="299">
        <v>4284</v>
      </c>
    </row>
    <row r="10" s="283" customFormat="1" ht="24" customHeight="1" spans="1:3">
      <c r="A10" s="297" t="s">
        <v>1139</v>
      </c>
      <c r="B10" s="298" t="s">
        <v>1140</v>
      </c>
      <c r="C10" s="299">
        <v>12058</v>
      </c>
    </row>
    <row r="11" s="283" customFormat="1" ht="24" customHeight="1" spans="1:3">
      <c r="A11" s="294" t="s">
        <v>1141</v>
      </c>
      <c r="B11" s="295" t="s">
        <v>1142</v>
      </c>
      <c r="C11" s="296">
        <v>6634</v>
      </c>
    </row>
    <row r="12" s="283" customFormat="1" ht="24" customHeight="1" spans="1:3">
      <c r="A12" s="297" t="s">
        <v>1143</v>
      </c>
      <c r="B12" s="298" t="s">
        <v>1144</v>
      </c>
      <c r="C12" s="299">
        <v>4521</v>
      </c>
    </row>
    <row r="13" s="283" customFormat="1" ht="24" customHeight="1" spans="1:3">
      <c r="A13" s="297" t="s">
        <v>1145</v>
      </c>
      <c r="B13" s="298" t="s">
        <v>1146</v>
      </c>
      <c r="C13" s="299">
        <v>33</v>
      </c>
    </row>
    <row r="14" s="283" customFormat="1" ht="24" customHeight="1" spans="1:3">
      <c r="A14" s="297" t="s">
        <v>1147</v>
      </c>
      <c r="B14" s="298" t="s">
        <v>1148</v>
      </c>
      <c r="C14" s="299">
        <v>25</v>
      </c>
    </row>
    <row r="15" s="283" customFormat="1" ht="24" customHeight="1" spans="1:3">
      <c r="A15" s="297" t="s">
        <v>1149</v>
      </c>
      <c r="B15" s="298" t="s">
        <v>1150</v>
      </c>
      <c r="C15" s="299">
        <v>75</v>
      </c>
    </row>
    <row r="16" s="283" customFormat="1" ht="24" customHeight="1" spans="1:3">
      <c r="A16" s="297" t="s">
        <v>1151</v>
      </c>
      <c r="B16" s="298" t="s">
        <v>1152</v>
      </c>
      <c r="C16" s="299">
        <v>278</v>
      </c>
    </row>
    <row r="17" s="283" customFormat="1" ht="24" customHeight="1" spans="1:3">
      <c r="A17" s="297" t="s">
        <v>1153</v>
      </c>
      <c r="B17" s="298" t="s">
        <v>1154</v>
      </c>
      <c r="C17" s="299">
        <v>12</v>
      </c>
    </row>
    <row r="18" s="283" customFormat="1" ht="24" customHeight="1" spans="1:3">
      <c r="A18" s="297" t="s">
        <v>1155</v>
      </c>
      <c r="B18" s="298" t="s">
        <v>1156</v>
      </c>
      <c r="C18" s="299">
        <v>629</v>
      </c>
    </row>
    <row r="19" s="283" customFormat="1" ht="24" customHeight="1" spans="1:3">
      <c r="A19" s="297" t="s">
        <v>1157</v>
      </c>
      <c r="B19" s="298" t="s">
        <v>1158</v>
      </c>
      <c r="C19" s="299">
        <v>216</v>
      </c>
    </row>
    <row r="20" s="283" customFormat="1" ht="24" customHeight="1" spans="1:3">
      <c r="A20" s="297" t="s">
        <v>1159</v>
      </c>
      <c r="B20" s="300" t="s">
        <v>1160</v>
      </c>
      <c r="C20" s="299">
        <v>845</v>
      </c>
    </row>
    <row r="21" s="283" customFormat="1" ht="24" customHeight="1" spans="1:3">
      <c r="A21" s="294" t="s">
        <v>1161</v>
      </c>
      <c r="B21" s="301" t="s">
        <v>1162</v>
      </c>
      <c r="C21" s="296">
        <v>135</v>
      </c>
    </row>
    <row r="22" s="283" customFormat="1" ht="24" customHeight="1" spans="1:3">
      <c r="A22" s="297" t="s">
        <v>1163</v>
      </c>
      <c r="B22" s="298" t="s">
        <v>1164</v>
      </c>
      <c r="C22" s="299">
        <v>135</v>
      </c>
    </row>
    <row r="23" s="283" customFormat="1" ht="24" customHeight="1" spans="1:3">
      <c r="A23" s="294" t="s">
        <v>1165</v>
      </c>
      <c r="B23" s="301" t="s">
        <v>1166</v>
      </c>
      <c r="C23" s="296">
        <v>68603</v>
      </c>
    </row>
    <row r="24" s="283" customFormat="1" ht="24" customHeight="1" spans="1:3">
      <c r="A24" s="297" t="s">
        <v>1167</v>
      </c>
      <c r="B24" s="298" t="s">
        <v>1168</v>
      </c>
      <c r="C24" s="299">
        <v>65591</v>
      </c>
    </row>
    <row r="25" s="283" customFormat="1" ht="24" customHeight="1" spans="1:3">
      <c r="A25" s="297" t="s">
        <v>1169</v>
      </c>
      <c r="B25" s="298" t="s">
        <v>1170</v>
      </c>
      <c r="C25" s="299">
        <v>3012</v>
      </c>
    </row>
    <row r="26" s="283" customFormat="1" ht="24" customHeight="1" spans="1:3">
      <c r="A26" s="294" t="s">
        <v>1171</v>
      </c>
      <c r="B26" s="301" t="s">
        <v>1172</v>
      </c>
      <c r="C26" s="296">
        <v>42</v>
      </c>
    </row>
    <row r="27" s="283" customFormat="1" ht="24" customHeight="1" spans="1:3">
      <c r="A27" s="297" t="s">
        <v>1173</v>
      </c>
      <c r="B27" s="298" t="s">
        <v>1174</v>
      </c>
      <c r="C27" s="299">
        <v>42</v>
      </c>
    </row>
    <row r="28" s="283" customFormat="1" ht="24" customHeight="1" spans="1:3">
      <c r="A28" s="294" t="s">
        <v>1175</v>
      </c>
      <c r="B28" s="301" t="s">
        <v>1176</v>
      </c>
      <c r="C28" s="296">
        <v>6379</v>
      </c>
    </row>
    <row r="29" s="283" customFormat="1" ht="24" customHeight="1" spans="1:3">
      <c r="A29" s="297" t="s">
        <v>1177</v>
      </c>
      <c r="B29" s="298" t="s">
        <v>1178</v>
      </c>
      <c r="C29" s="299">
        <v>70</v>
      </c>
    </row>
    <row r="30" s="283" customFormat="1" ht="24" customHeight="1" spans="1:3">
      <c r="A30" s="302" t="s">
        <v>1179</v>
      </c>
      <c r="B30" s="303" t="s">
        <v>1180</v>
      </c>
      <c r="C30" s="304">
        <v>6309</v>
      </c>
    </row>
  </sheetData>
  <mergeCells count="1">
    <mergeCell ref="A2:C2"/>
  </mergeCells>
  <printOptions horizontalCentered="1"/>
  <pageMargins left="0.503472222222222" right="0.700694444444444" top="0.357638888888889" bottom="0.357638888888889" header="0.298611111111111" footer="0.298611111111111"/>
  <pageSetup paperSize="9" scale="75" orientation="portrait"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9" tint="0.4"/>
    <pageSetUpPr fitToPage="1"/>
  </sheetPr>
  <dimension ref="A1:D28"/>
  <sheetViews>
    <sheetView zoomScaleSheetLayoutView="60" workbookViewId="0">
      <selection activeCell="I11" sqref="I11"/>
    </sheetView>
  </sheetViews>
  <sheetFormatPr defaultColWidth="7" defaultRowHeight="15" outlineLevelCol="3"/>
  <cols>
    <col min="1" max="4" width="20.875" style="203" customWidth="1"/>
    <col min="5" max="16384" width="7" style="204"/>
  </cols>
  <sheetData>
    <row r="1" ht="27" customHeight="1" spans="1:1">
      <c r="A1" s="276" t="s">
        <v>1181</v>
      </c>
    </row>
    <row r="2" ht="51.75" customHeight="1" spans="1:4">
      <c r="A2" s="206" t="s">
        <v>1182</v>
      </c>
      <c r="B2" s="207"/>
      <c r="C2" s="207"/>
      <c r="D2" s="207"/>
    </row>
    <row r="3" spans="4:4">
      <c r="D3" s="277" t="s">
        <v>1183</v>
      </c>
    </row>
    <row r="4" s="202" customFormat="1" ht="39.75" customHeight="1" spans="1:4">
      <c r="A4" s="278" t="s">
        <v>1184</v>
      </c>
      <c r="B4" s="279" t="s">
        <v>1185</v>
      </c>
      <c r="C4" s="279" t="s">
        <v>1186</v>
      </c>
      <c r="D4" s="278" t="s">
        <v>1187</v>
      </c>
    </row>
    <row r="5" ht="39.75" customHeight="1" spans="1:4">
      <c r="A5" s="210"/>
      <c r="B5" s="211"/>
      <c r="C5" s="211"/>
      <c r="D5" s="211"/>
    </row>
    <row r="6" ht="39.75" customHeight="1" spans="1:4">
      <c r="A6" s="210"/>
      <c r="B6" s="211"/>
      <c r="C6" s="211"/>
      <c r="D6" s="211"/>
    </row>
    <row r="7" ht="39.75" customHeight="1" spans="1:4">
      <c r="A7" s="210"/>
      <c r="B7" s="211"/>
      <c r="C7" s="211"/>
      <c r="D7" s="211"/>
    </row>
    <row r="8" ht="39.75" customHeight="1" spans="1:4">
      <c r="A8" s="210"/>
      <c r="B8" s="211"/>
      <c r="C8" s="211"/>
      <c r="D8" s="211"/>
    </row>
    <row r="9" ht="39.75" customHeight="1" spans="1:4">
      <c r="A9" s="210"/>
      <c r="B9" s="211"/>
      <c r="C9" s="211"/>
      <c r="D9" s="211"/>
    </row>
    <row r="10" ht="39.75" customHeight="1" spans="1:4">
      <c r="A10" s="210"/>
      <c r="B10" s="211"/>
      <c r="C10" s="211"/>
      <c r="D10" s="211"/>
    </row>
    <row r="11" ht="39.75" customHeight="1" spans="1:4">
      <c r="A11" s="210"/>
      <c r="B11" s="212"/>
      <c r="C11" s="212"/>
      <c r="D11" s="212"/>
    </row>
    <row r="12" ht="39.75" customHeight="1" spans="1:4">
      <c r="A12" s="279" t="s">
        <v>1188</v>
      </c>
      <c r="B12" s="211"/>
      <c r="C12" s="211"/>
      <c r="D12" s="211"/>
    </row>
    <row r="13" ht="34" customHeight="1" spans="1:4">
      <c r="A13" s="280" t="s">
        <v>1189</v>
      </c>
      <c r="B13" s="281"/>
      <c r="C13" s="281"/>
      <c r="D13" s="281"/>
    </row>
    <row r="14" ht="19.5" customHeight="1"/>
    <row r="15" ht="19.5" customHeight="1"/>
    <row r="16" ht="19.5" customHeight="1"/>
    <row r="17" ht="19.5" customHeight="1" spans="1:4">
      <c r="A17" s="204"/>
      <c r="B17" s="204"/>
      <c r="C17" s="204"/>
      <c r="D17" s="204"/>
    </row>
    <row r="18" ht="19.5" customHeight="1" spans="1:4">
      <c r="A18" s="204"/>
      <c r="B18" s="204"/>
      <c r="C18" s="204"/>
      <c r="D18" s="204"/>
    </row>
    <row r="19" ht="19.5" customHeight="1" spans="1:4">
      <c r="A19" s="204"/>
      <c r="B19" s="204"/>
      <c r="C19" s="204"/>
      <c r="D19" s="204"/>
    </row>
    <row r="20" ht="19.5" customHeight="1" spans="1:4">
      <c r="A20" s="204"/>
      <c r="B20" s="204"/>
      <c r="C20" s="204"/>
      <c r="D20" s="204"/>
    </row>
    <row r="21" ht="19.5" customHeight="1" spans="1:4">
      <c r="A21" s="204"/>
      <c r="B21" s="204"/>
      <c r="C21" s="204"/>
      <c r="D21" s="204"/>
    </row>
    <row r="22" ht="19.5" customHeight="1" spans="1:4">
      <c r="A22" s="204"/>
      <c r="B22" s="204"/>
      <c r="C22" s="204"/>
      <c r="D22" s="204"/>
    </row>
    <row r="23" ht="19.5" customHeight="1" spans="1:4">
      <c r="A23" s="204"/>
      <c r="B23" s="204"/>
      <c r="C23" s="204"/>
      <c r="D23" s="204"/>
    </row>
    <row r="24" ht="19.5" customHeight="1" spans="1:4">
      <c r="A24" s="204"/>
      <c r="B24" s="204"/>
      <c r="C24" s="204"/>
      <c r="D24" s="204"/>
    </row>
    <row r="25" ht="19.5" customHeight="1" spans="1:4">
      <c r="A25" s="204"/>
      <c r="B25" s="204"/>
      <c r="C25" s="204"/>
      <c r="D25" s="204"/>
    </row>
    <row r="26" ht="19.5" customHeight="1" spans="1:4">
      <c r="A26" s="204"/>
      <c r="B26" s="204"/>
      <c r="C26" s="204"/>
      <c r="D26" s="204"/>
    </row>
    <row r="27" ht="19.5" customHeight="1" spans="1:4">
      <c r="A27" s="204"/>
      <c r="B27" s="204"/>
      <c r="C27" s="204"/>
      <c r="D27" s="204"/>
    </row>
    <row r="28" ht="19.5" customHeight="1" spans="1:4">
      <c r="A28" s="204"/>
      <c r="B28" s="204"/>
      <c r="C28" s="204"/>
      <c r="D28" s="204"/>
    </row>
  </sheetData>
  <mergeCells count="2">
    <mergeCell ref="A2:D2"/>
    <mergeCell ref="A13:D13"/>
  </mergeCells>
  <pageMargins left="0.7" right="0.7" top="0.75" bottom="0.75" header="0.3" footer="0.3"/>
  <pageSetup paperSize="9" scale="98" fitToHeight="0" orientation="portrait" horizontalDpi="600" vertic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9" tint="0.4"/>
  </sheetPr>
  <dimension ref="A1:B9"/>
  <sheetViews>
    <sheetView workbookViewId="0">
      <pane ySplit="4" topLeftCell="A5" activePane="bottomLeft" state="frozen"/>
      <selection/>
      <selection pane="bottomLeft" activeCell="D21" sqref="D21"/>
    </sheetView>
  </sheetViews>
  <sheetFormatPr defaultColWidth="8.66666666666667" defaultRowHeight="25" customHeight="1" outlineLevelCol="1"/>
  <cols>
    <col min="1" max="1" width="59.125" style="268" customWidth="1"/>
    <col min="2" max="2" width="12.25" style="269" customWidth="1"/>
    <col min="3" max="247" width="61.1666666666667" customWidth="1"/>
    <col min="248" max="248" width="61.1666666666667"/>
  </cols>
  <sheetData>
    <row r="1" customHeight="1" spans="1:1">
      <c r="A1" s="268" t="s">
        <v>1190</v>
      </c>
    </row>
    <row r="2" customHeight="1" spans="1:2">
      <c r="A2" s="270" t="s">
        <v>1191</v>
      </c>
      <c r="B2" s="271"/>
    </row>
    <row r="4" ht="29" customHeight="1" spans="1:2">
      <c r="A4" s="272" t="s">
        <v>1192</v>
      </c>
      <c r="B4" s="273" t="s">
        <v>1193</v>
      </c>
    </row>
    <row r="5" ht="29" customHeight="1" spans="1:2">
      <c r="A5" s="272"/>
      <c r="B5" s="273"/>
    </row>
    <row r="6" ht="29" customHeight="1" spans="1:2">
      <c r="A6" s="272"/>
      <c r="B6" s="273"/>
    </row>
    <row r="7" ht="29" customHeight="1" spans="1:2">
      <c r="A7" s="272"/>
      <c r="B7" s="273"/>
    </row>
    <row r="8" s="267" customFormat="1" ht="29" customHeight="1" spans="1:2">
      <c r="A8" s="274" t="s">
        <v>1194</v>
      </c>
      <c r="B8" s="275"/>
    </row>
    <row r="9" customHeight="1" spans="1:1">
      <c r="A9" s="268" t="s">
        <v>1195</v>
      </c>
    </row>
  </sheetData>
  <mergeCells count="1">
    <mergeCell ref="A2:B2"/>
  </mergeCells>
  <printOptions horizontalCentered="1"/>
  <pageMargins left="0.751388888888889" right="0.751388888888889" top="0.802777777777778" bottom="0.802777777777778" header="0.5" footer="0.5"/>
  <pageSetup paperSize="9" orientation="portrait"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9" tint="0.4"/>
  </sheetPr>
  <dimension ref="A1:B47"/>
  <sheetViews>
    <sheetView showGridLines="0" showZeros="0" zoomScaleSheetLayoutView="60" workbookViewId="0">
      <pane ySplit="4" topLeftCell="A5" activePane="bottomLeft" state="frozen"/>
      <selection/>
      <selection pane="bottomLeft" activeCell="J20" sqref="J20"/>
    </sheetView>
  </sheetViews>
  <sheetFormatPr defaultColWidth="9" defaultRowHeight="14.25" outlineLevelCol="1"/>
  <cols>
    <col min="1" max="1" width="31.125" style="252" customWidth="1"/>
    <col min="2" max="2" width="16" style="253" customWidth="1"/>
    <col min="3" max="16384" width="9" style="252"/>
  </cols>
  <sheetData>
    <row r="1" spans="1:1">
      <c r="A1" s="252" t="s">
        <v>1196</v>
      </c>
    </row>
    <row r="2" ht="18" customHeight="1" spans="1:2">
      <c r="A2" s="254" t="s">
        <v>1197</v>
      </c>
      <c r="B2" s="255"/>
    </row>
    <row r="3" ht="18" customHeight="1" spans="1:2">
      <c r="A3" s="256"/>
      <c r="B3" s="257" t="s">
        <v>142</v>
      </c>
    </row>
    <row r="4" ht="25" customHeight="1" spans="1:2">
      <c r="A4" s="258" t="s">
        <v>1198</v>
      </c>
      <c r="B4" s="259" t="s">
        <v>1199</v>
      </c>
    </row>
    <row r="5" ht="23" customHeight="1" spans="1:2">
      <c r="A5" s="260" t="s">
        <v>1200</v>
      </c>
      <c r="B5" s="261">
        <f>SUM(B6:B9)</f>
        <v>1054384</v>
      </c>
    </row>
    <row r="6" ht="20.1" customHeight="1" spans="1:2">
      <c r="A6" s="262" t="s">
        <v>1201</v>
      </c>
      <c r="B6" s="263">
        <v>1005252</v>
      </c>
    </row>
    <row r="7" ht="20.1" customHeight="1" spans="1:2">
      <c r="A7" s="262" t="s">
        <v>1202</v>
      </c>
      <c r="B7" s="263">
        <v>8482</v>
      </c>
    </row>
    <row r="8" ht="20.1" customHeight="1" spans="1:2">
      <c r="A8" s="262" t="s">
        <v>1203</v>
      </c>
      <c r="B8" s="263">
        <v>30000</v>
      </c>
    </row>
    <row r="9" ht="20.1" customHeight="1" spans="1:2">
      <c r="A9" s="262" t="s">
        <v>1204</v>
      </c>
      <c r="B9" s="263">
        <v>10650</v>
      </c>
    </row>
    <row r="10" ht="20.1" customHeight="1" spans="1:2">
      <c r="A10" s="264" t="s">
        <v>1205</v>
      </c>
      <c r="B10" s="261">
        <v>1370</v>
      </c>
    </row>
    <row r="11" ht="20.1" customHeight="1" spans="1:2">
      <c r="A11" s="264" t="s">
        <v>1206</v>
      </c>
      <c r="B11" s="261">
        <v>42173</v>
      </c>
    </row>
    <row r="12" ht="20.1" customHeight="1" spans="1:2">
      <c r="A12" s="264" t="s">
        <v>1207</v>
      </c>
      <c r="B12" s="261">
        <v>204300</v>
      </c>
    </row>
    <row r="13" ht="20.1" customHeight="1" spans="1:2">
      <c r="A13" s="265" t="s">
        <v>1208</v>
      </c>
      <c r="B13" s="266">
        <f>B5+B10+B11+B12</f>
        <v>1302227</v>
      </c>
    </row>
    <row r="14" ht="20.1" customHeight="1"/>
    <row r="15" ht="20.1" customHeight="1"/>
    <row r="16" ht="20.1" customHeight="1"/>
    <row r="17" ht="20.1" customHeight="1"/>
    <row r="18" ht="20.1" customHeight="1"/>
    <row r="19" ht="20.1" customHeight="1"/>
    <row r="20" ht="20.1" customHeight="1"/>
    <row r="21" ht="20.1" customHeight="1"/>
    <row r="22" ht="20.1" customHeight="1"/>
    <row r="23" ht="20.1" customHeight="1"/>
    <row r="24" ht="20.1" customHeight="1"/>
    <row r="25" ht="20.1" customHeight="1"/>
    <row r="26" ht="20.1" customHeight="1"/>
    <row r="27" ht="20.1" customHeight="1"/>
    <row r="28" ht="20.1" customHeight="1"/>
    <row r="29" ht="20.1" customHeight="1"/>
    <row r="30" ht="20.1" customHeight="1"/>
    <row r="31" ht="20.1" customHeight="1"/>
    <row r="32" ht="20.1" customHeight="1"/>
    <row r="33" ht="20.1" customHeight="1"/>
    <row r="34" ht="20.1" customHeight="1"/>
    <row r="35" ht="20.1" customHeight="1"/>
    <row r="36" ht="20.1" customHeight="1"/>
    <row r="37" ht="20.1" customHeight="1"/>
    <row r="38" ht="20.1" customHeight="1"/>
    <row r="39" ht="20.1" customHeight="1"/>
    <row r="40" ht="20.1" customHeight="1"/>
    <row r="41" ht="20.1" customHeight="1"/>
    <row r="42" ht="20.1" customHeight="1"/>
    <row r="43" ht="20.1" customHeight="1"/>
    <row r="44" ht="20.1" customHeight="1"/>
    <row r="45" ht="20.1" customHeight="1"/>
    <row r="46" ht="20.1" customHeight="1"/>
    <row r="47" ht="20.1" customHeight="1"/>
  </sheetData>
  <mergeCells count="1">
    <mergeCell ref="A2:B2"/>
  </mergeCells>
  <printOptions horizontalCentered="1"/>
  <pageMargins left="0.47" right="0.47" top="0.59" bottom="0.47" header="0.31" footer="0.31"/>
  <pageSetup paperSize="9" scale="80" orientation="portrait" horizontalDpi="600" verticalDpi="600"/>
  <headerFooter/>
</worksheet>
</file>

<file path=docProps/app.xml><?xml version="1.0" encoding="utf-8"?>
<Properties xmlns="http://schemas.openxmlformats.org/officeDocument/2006/extended-properties" xmlns:vt="http://schemas.openxmlformats.org/officeDocument/2006/docPropsVTypes">
  <Company>MC SYSTEM</Company>
  <Application>Microsoft Excel</Application>
  <HeadingPairs>
    <vt:vector size="2" baseType="variant">
      <vt:variant>
        <vt:lpstr>工作表</vt:lpstr>
      </vt:variant>
      <vt:variant>
        <vt:i4>30</vt:i4>
      </vt:variant>
    </vt:vector>
  </HeadingPairs>
  <TitlesOfParts>
    <vt:vector size="30" baseType="lpstr">
      <vt:lpstr>预算</vt:lpstr>
      <vt:lpstr>目录</vt:lpstr>
      <vt:lpstr>1-1、一般公共预算收入表 </vt:lpstr>
      <vt:lpstr>1-2、一般公共预算支出表 </vt:lpstr>
      <vt:lpstr>1-3、一般公共预算本级支出表</vt:lpstr>
      <vt:lpstr>1-4、一般公共预算本级基本支出表</vt:lpstr>
      <vt:lpstr>1-5、一般公共预算税收返还-一般性和专项转移支付安排表</vt:lpstr>
      <vt:lpstr>1-6、一般公共预算专项转移支付分项目安排情况表</vt:lpstr>
      <vt:lpstr>1-7、政府性基金预算收入表</vt:lpstr>
      <vt:lpstr>1-8、政府性基金预算支出表</vt:lpstr>
      <vt:lpstr>1-9、政府性基金预算本级支出表</vt:lpstr>
      <vt:lpstr>1-10、政府性基金预算专项转移支付分地区安排情况表</vt:lpstr>
      <vt:lpstr>1-11、政府性基金预算专项转移支付分项目安排情况表</vt:lpstr>
      <vt:lpstr>1-12、国有资本经营预算收入表</vt:lpstr>
      <vt:lpstr>1-13、国有资本经营预算支出表</vt:lpstr>
      <vt:lpstr>1-14、国有资本经营预算本级支出表</vt:lpstr>
      <vt:lpstr>1-15、国有资本经营预算专项转移支付分地区安排情况表</vt:lpstr>
      <vt:lpstr>1-16、国有资本经营预算专项转移支付分项目安排情况表</vt:lpstr>
      <vt:lpstr>1-17、社会保险基金预算收入表</vt:lpstr>
      <vt:lpstr>1-18、社会保险基金预算支出表</vt:lpstr>
      <vt:lpstr>1-19、区本级及财政拨款“三公”经费预算汇总表（附说明）</vt:lpstr>
      <vt:lpstr>二、其他事项说明</vt:lpstr>
      <vt:lpstr>重点项目目标表</vt:lpstr>
      <vt:lpstr>3-1、政府债务限额及余额预算情况表</vt:lpstr>
      <vt:lpstr>3-2、 地方政府一般债务余额情况表</vt:lpstr>
      <vt:lpstr>3-3、地方政府专项债务余额情况表</vt:lpstr>
      <vt:lpstr>3-4、地方政府债券发行及还本付息情况表</vt:lpstr>
      <vt:lpstr>3-5、地方政府债务限额提前下达情况表</vt:lpstr>
      <vt:lpstr>3-6、新增地方政府债券资金安排表</vt:lpstr>
      <vt:lpstr>3-7、地方政府再融资债券分月发行安排表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MC SYSTEM</dc:creator>
  <cp:lastModifiedBy>唐</cp:lastModifiedBy>
  <cp:revision>1</cp:revision>
  <dcterms:created xsi:type="dcterms:W3CDTF">2006-02-13T05:15:00Z</dcterms:created>
  <cp:lastPrinted>2017-12-04T11:58:00Z</cp:lastPrinted>
  <dcterms:modified xsi:type="dcterms:W3CDTF">2024-04-01T09:31:34Z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2052-12.1.0.16388</vt:lpwstr>
  </property>
  <property fmtid="{D5CDD505-2E9C-101B-9397-08002B2CF9AE}" pid="3" name="ICV">
    <vt:lpwstr>14900D9AF03C4EEEBAC7ADC719CD5195_13</vt:lpwstr>
  </property>
</Properties>
</file>