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<sst xmlns="http://schemas.openxmlformats.org/spreadsheetml/2006/main" count="151" uniqueCount="108">
  <si>
    <t>2022年度预算项目绩效自评表</t>
  </si>
  <si>
    <t>栏次</t>
  </si>
  <si>
    <t>一级指标</t>
  </si>
  <si>
    <t>二级指标</t>
  </si>
  <si>
    <t>三级指标</t>
  </si>
  <si>
    <t>指标说明</t>
  </si>
  <si>
    <t>指标分值</t>
  </si>
  <si>
    <t>符号</t>
  </si>
  <si>
    <t>值</t>
  </si>
  <si>
    <t>单位(文字描述)</t>
  </si>
  <si>
    <t>单项指标实际完成值</t>
  </si>
  <si>
    <t>单项指标完成情况</t>
  </si>
  <si>
    <t>自评得分</t>
  </si>
  <si>
    <t>绩效系统绩效指标表主键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</si>
  <si>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</si>
  <si>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</si>
  <si>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</si>
  <si>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</si>
  <si>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</si>
  <si>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</si>
  <si>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提前下达2021年省级农业生产发展资金-农田设施维修保养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</si>
  <si>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</si>
  <si>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</si>
  <si>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</si>
  <si>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</si>
  <si>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</si>
  <si>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</si>
  <si>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</si>
  <si>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</si>
  <si>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</si>
  <si>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</si>
  <si>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</si>
  <si>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</si>
  <si>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</si>
  <si>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</si>
  <si>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</si>
  <si>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</si>
  <si>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</si>
  <si>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</si>
  <si>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</si>
  <si>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</si>
  <si>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拉伸农业产业链条，提升农田建设增加农民收入。</t>
  </si>
  <si>
    <t>0cca3370-7bbb-1ea2-b064-0aad63143df5</t>
  </si>
  <si>
    <t>目标1</t>
  </si>
  <si>
    <t>b3b194f1-17e4-4312-81bd-54834d81ab00</t>
  </si>
  <si>
    <t>四、年度绩效        指标完成情况</t>
  </si>
  <si>
    <t>预期指标值</t>
  </si>
  <si>
    <t>产出指标</t>
  </si>
  <si>
    <t>数量指标</t>
  </si>
  <si>
    <t>维修器具</t>
  </si>
  <si>
    <t>维修数量</t>
  </si>
  <si>
    <t>≥</t>
  </si>
  <si>
    <t>次</t>
  </si>
  <si>
    <t>维修数量5次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</si>
  <si>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</si>
  <si>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</si>
  <si>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</si>
  <si>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</si>
  <si>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</si>
  <si>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</si>
  <si>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</si>
  <si>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计划完成率</t>
  </si>
  <si>
    <t>百分数</t>
  </si>
  <si>
    <t>计划完成率96%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</si>
  <si>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</si>
  <si>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</si>
  <si>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</si>
  <si>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</si>
  <si>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</si>
  <si>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</si>
  <si>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</si>
  <si>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</si>
  <si>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</si>
  <si>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</si>
  <si>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</si>
  <si>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</si>
  <si>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</si>
  <si>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</si>
  <si>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资金成本16.696814万元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</si>
  <si>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</si>
  <si>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</si>
  <si>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</si>
  <si>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</si>
  <si>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</si>
  <si>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</si>
  <si>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持续发展作用力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</si>
  <si>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</si>
  <si>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</si>
  <si>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</si>
  <si>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</si>
  <si>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</si>
  <si>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</si>
  <si>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</si>
  <si>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满意率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</si>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</sst>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0.000000_ "/>
    <numFmt numFmtId="181" formatCode="0.00_ "/>
  </numFmts>
  <fonts count="28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Calibri"/>
      <charset val="134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2" fillId="0" borderId="0">
      <alignment vertical="top"/>
    </xf>
    <xf numFmtId="0" fontId="9" fillId="3" borderId="0">
      <alignment vertical="top"/>
    </xf>
    <xf numFmtId="0" fontId="10" fillId="4" borderId="2">
      <alignment vertical="top"/>
    </xf>
    <xf numFmtId="178" fontId="2" fillId="0" borderId="0">
      <alignment vertical="top"/>
    </xf>
    <xf numFmtId="176" fontId="2" fillId="0" borderId="0">
      <alignment vertical="top"/>
    </xf>
    <xf numFmtId="0" fontId="9" fillId="5" borderId="0">
      <alignment vertical="top"/>
    </xf>
    <xf numFmtId="0" fontId="11" fillId="6" borderId="0">
      <alignment vertical="top"/>
    </xf>
    <xf numFmtId="179" fontId="2" fillId="0" borderId="0">
      <alignment vertical="top"/>
    </xf>
    <xf numFmtId="0" fontId="12" fillId="7" borderId="0">
      <alignment vertical="top"/>
    </xf>
    <xf numFmtId="0" fontId="13" fillId="0" borderId="0" applyNumberFormat="0" applyFill="0" applyBorder="0" applyAlignment="0" applyProtection="0">
      <alignment vertical="center"/>
    </xf>
    <xf numFmtId="9" fontId="2" fillId="0" borderId="0">
      <alignment vertical="top"/>
    </xf>
    <xf numFmtId="0" fontId="14" fillId="0" borderId="0" applyNumberFormat="0" applyFill="0" applyBorder="0" applyAlignment="0" applyProtection="0">
      <alignment vertical="center"/>
    </xf>
    <xf numFmtId="0" fontId="2" fillId="8" borderId="3">
      <alignment vertical="top"/>
    </xf>
    <xf numFmtId="0" fontId="12" fillId="9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9" fillId="0" borderId="4">
      <alignment vertical="top"/>
    </xf>
    <xf numFmtId="0" fontId="20" fillId="0" borderId="5">
      <alignment vertical="top"/>
    </xf>
    <xf numFmtId="0" fontId="12" fillId="10" borderId="0">
      <alignment vertical="top"/>
    </xf>
    <xf numFmtId="0" fontId="15" fillId="0" borderId="6">
      <alignment vertical="top"/>
    </xf>
    <xf numFmtId="0" fontId="12" fillId="11" borderId="0">
      <alignment vertical="top"/>
    </xf>
    <xf numFmtId="0" fontId="21" fillId="12" borderId="7">
      <alignment vertical="top"/>
    </xf>
    <xf numFmtId="0" fontId="22" fillId="12" borderId="2">
      <alignment vertical="top"/>
    </xf>
    <xf numFmtId="0" fontId="23" fillId="13" borderId="8">
      <alignment vertical="top"/>
    </xf>
    <xf numFmtId="0" fontId="9" fillId="14" borderId="0">
      <alignment vertical="top"/>
    </xf>
    <xf numFmtId="0" fontId="12" fillId="15" borderId="0">
      <alignment vertical="top"/>
    </xf>
    <xf numFmtId="0" fontId="24" fillId="0" borderId="9">
      <alignment vertical="top"/>
    </xf>
    <xf numFmtId="0" fontId="25" fillId="0" borderId="10">
      <alignment vertical="top"/>
    </xf>
    <xf numFmtId="0" fontId="26" fillId="16" borderId="0">
      <alignment vertical="top"/>
    </xf>
    <xf numFmtId="0" fontId="27" fillId="17" borderId="0">
      <alignment vertical="top"/>
    </xf>
    <xf numFmtId="0" fontId="9" fillId="18" borderId="0">
      <alignment vertical="top"/>
    </xf>
    <xf numFmtId="0" fontId="12" fillId="19" borderId="0">
      <alignment vertical="top"/>
    </xf>
    <xf numFmtId="0" fontId="9" fillId="20" borderId="0">
      <alignment vertical="top"/>
    </xf>
    <xf numFmtId="0" fontId="9" fillId="21" borderId="0">
      <alignment vertical="top"/>
    </xf>
    <xf numFmtId="0" fontId="9" fillId="22" borderId="0">
      <alignment vertical="top"/>
    </xf>
    <xf numFmtId="0" fontId="9" fillId="23" borderId="0">
      <alignment vertical="top"/>
    </xf>
    <xf numFmtId="0" fontId="12" fillId="24" borderId="0">
      <alignment vertical="top"/>
    </xf>
    <xf numFmtId="0" fontId="12" fillId="25" borderId="0">
      <alignment vertical="top"/>
    </xf>
    <xf numFmtId="0" fontId="9" fillId="26" borderId="0">
      <alignment vertical="top"/>
    </xf>
    <xf numFmtId="0" fontId="9" fillId="27" borderId="0">
      <alignment vertical="top"/>
    </xf>
    <xf numFmtId="0" fontId="12" fillId="28" borderId="0">
      <alignment vertical="top"/>
    </xf>
    <xf numFmtId="0" fontId="9" fillId="29" borderId="0">
      <alignment vertical="top"/>
    </xf>
    <xf numFmtId="0" fontId="12" fillId="30" borderId="0">
      <alignment vertical="top"/>
    </xf>
    <xf numFmtId="0" fontId="12" fillId="31" borderId="0">
      <alignment vertical="top"/>
    </xf>
    <xf numFmtId="0" fontId="9" fillId="32" borderId="0">
      <alignment vertical="top"/>
    </xf>
    <xf numFmtId="0" fontId="12" fillId="33" borderId="0">
      <alignment vertical="top"/>
    </xf>
  </cellStyleXfs>
  <cellXfs count="38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80" fontId="6" fillId="0" borderId="0" xfId="0" applyNumberFormat="1" applyFont="1" applyAlignment="1">
      <alignment horizontal="right" vertical="top"/>
    </xf>
    <xf numFmtId="180" fontId="6" fillId="0" borderId="1" xfId="0" applyNumberFormat="1" applyFont="1" applyBorder="1" applyAlignment="1">
      <alignment vertical="top"/>
    </xf>
    <xf numFmtId="0" fontId="6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2" fontId="6" fillId="0" borderId="0" xfId="0" applyNumberFormat="1" applyFont="1" applyAlignment="1">
      <alignment vertical="top"/>
    </xf>
    <xf numFmtId="181" fontId="6" fillId="2" borderId="0" xfId="0" applyNumberFormat="1" applyFont="1" applyFill="1" applyAlignment="1">
      <alignment vertical="top"/>
    </xf>
    <xf numFmtId="181" fontId="6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 wrapText="1"/>
    </xf>
    <xf numFmtId="10" fontId="6" fillId="0" borderId="0" xfId="0" applyNumberFormat="1" applyFont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right" vertical="top"/>
    </xf>
    <xf numFmtId="2" fontId="6" fillId="0" borderId="1" xfId="0" applyNumberFormat="1" applyFont="1" applyBorder="1" applyAlignment="1">
      <alignment vertical="top"/>
    </xf>
    <xf numFmtId="0" fontId="5" fillId="2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181" fontId="6" fillId="0" borderId="0" xfId="0" applyNumberFormat="1" applyFont="1" applyAlignment="1">
      <alignment horizontal="right" vertical="top"/>
    </xf>
    <xf numFmtId="181" fontId="6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S11" sqref="S11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</row>
    <row r="3" ht="29" customHeight="1" spans="1:12">
      <c r="A3" s="7" t="s">
        <v>18</v>
      </c>
      <c r="B3" s="1" t="s">
        <v>19</v>
      </c>
      <c r="C3" s="8" t="s">
        <v>20</v>
      </c>
      <c r="D3" s="9"/>
      <c r="E3" s="1" t="s">
        <v>21</v>
      </c>
      <c r="F3" s="7" t="s">
        <v>22</v>
      </c>
      <c r="G3" s="1" t="s">
        <v>23</v>
      </c>
      <c r="I3" s="3" t="s">
        <v>24</v>
      </c>
      <c r="K3" s="1" t="s">
        <v>25</v>
      </c>
      <c r="L3" s="4" t="s">
        <v>26</v>
      </c>
    </row>
    <row r="4" s="1" customFormat="1" customHeight="1" spans="1:12">
      <c r="A4" s="7" t="s">
        <v>27</v>
      </c>
      <c r="B4" s="7" t="s">
        <v>28</v>
      </c>
      <c r="C4" s="7"/>
      <c r="D4" s="7" t="s">
        <v>29</v>
      </c>
      <c r="E4" s="7"/>
      <c r="F4" s="7"/>
      <c r="G4" s="7" t="s">
        <v>30</v>
      </c>
      <c r="H4" s="7"/>
      <c r="I4" s="7"/>
      <c r="J4" s="7"/>
      <c r="K4" s="7" t="s">
        <v>31</v>
      </c>
      <c r="L4" s="7"/>
    </row>
    <row r="5" customHeight="1" spans="2:13">
      <c r="B5" s="1" t="s">
        <v>32</v>
      </c>
      <c r="C5" s="10">
        <v>20</v>
      </c>
      <c r="D5" s="1" t="s">
        <v>33</v>
      </c>
      <c r="E5" s="10">
        <v>20</v>
      </c>
      <c r="F5" s="11"/>
      <c r="G5" s="1" t="s">
        <v>34</v>
      </c>
      <c r="I5" s="10">
        <v>16.696814</v>
      </c>
      <c r="J5" s="11"/>
      <c r="K5" s="26">
        <f>I5/C5</f>
        <v>0.8348407</v>
      </c>
      <c r="L5" s="27"/>
      <c r="M5" s="27"/>
    </row>
    <row r="6" customHeight="1" spans="2:13">
      <c r="B6" s="1" t="s">
        <v>35</v>
      </c>
      <c r="C6" s="10">
        <v>20</v>
      </c>
      <c r="D6" s="1" t="s">
        <v>35</v>
      </c>
      <c r="E6" s="10">
        <v>20</v>
      </c>
      <c r="F6" s="11"/>
      <c r="G6" s="1" t="s">
        <v>35</v>
      </c>
      <c r="I6" s="10">
        <v>16.696814</v>
      </c>
      <c r="J6" s="11"/>
      <c r="K6" s="28"/>
      <c r="L6" s="27"/>
      <c r="M6" s="27"/>
    </row>
    <row r="7" customHeight="1" spans="2:13">
      <c r="B7" s="1" t="s">
        <v>36</v>
      </c>
      <c r="C7" s="12">
        <v>0</v>
      </c>
      <c r="D7" s="1" t="s">
        <v>36</v>
      </c>
      <c r="E7" s="12">
        <v>0</v>
      </c>
      <c r="F7" s="13"/>
      <c r="G7" s="1" t="s">
        <v>36</v>
      </c>
      <c r="I7" s="12">
        <v>0</v>
      </c>
      <c r="J7" s="13"/>
      <c r="K7" s="28"/>
      <c r="L7" s="27"/>
      <c r="M7" s="27"/>
    </row>
    <row r="8" s="1" customFormat="1" customHeight="1" spans="1:12">
      <c r="A8" s="7" t="s">
        <v>37</v>
      </c>
      <c r="B8" s="7" t="s">
        <v>38</v>
      </c>
      <c r="C8" s="7"/>
      <c r="D8" s="7"/>
      <c r="E8" s="7"/>
      <c r="F8" s="7" t="s">
        <v>39</v>
      </c>
      <c r="G8" s="7"/>
      <c r="H8" s="7"/>
      <c r="I8" s="7"/>
      <c r="J8" s="7"/>
      <c r="K8" s="7" t="s">
        <v>40</v>
      </c>
      <c r="L8" s="7"/>
    </row>
    <row r="9" customHeight="1" spans="2:16">
      <c r="B9" s="14" t="s">
        <v>41</v>
      </c>
      <c r="F9" s="14" t="s">
        <v>41</v>
      </c>
      <c r="K9" s="29">
        <f>C19</f>
        <v>96.278407</v>
      </c>
      <c r="L9" s="30"/>
      <c r="M9" s="13"/>
      <c r="N9" s="3" t="s">
        <v>42</v>
      </c>
      <c r="O9" s="3" t="s">
        <v>43</v>
      </c>
      <c r="P9" s="3" t="s">
        <v>44</v>
      </c>
    </row>
    <row r="10" s="2" customFormat="1" customHeight="1" spans="1:12">
      <c r="A10" s="15" t="s">
        <v>45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46</v>
      </c>
      <c r="H10" s="7"/>
      <c r="I10" s="7"/>
      <c r="J10" s="7" t="s">
        <v>10</v>
      </c>
      <c r="K10" s="7" t="s">
        <v>11</v>
      </c>
      <c r="L10" s="7" t="s">
        <v>12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7</v>
      </c>
      <c r="H11" s="7" t="s">
        <v>8</v>
      </c>
      <c r="I11" s="7" t="s">
        <v>9</v>
      </c>
      <c r="J11" s="7"/>
      <c r="K11" s="7"/>
      <c r="L11" s="7"/>
    </row>
    <row r="12" customHeight="1" spans="2:17">
      <c r="B12" s="16" t="s">
        <v>47</v>
      </c>
      <c r="C12" s="17" t="s">
        <v>48</v>
      </c>
      <c r="D12" s="18" t="s">
        <v>49</v>
      </c>
      <c r="E12" s="18" t="s">
        <v>50</v>
      </c>
      <c r="F12" s="19">
        <v>12.5</v>
      </c>
      <c r="G12" s="17" t="s">
        <v>51</v>
      </c>
      <c r="H12" s="18">
        <v>5</v>
      </c>
      <c r="I12" s="31" t="s">
        <v>52</v>
      </c>
      <c r="J12" s="32" t="s">
        <v>53</v>
      </c>
      <c r="K12" s="33" t="s">
        <v>54</v>
      </c>
      <c r="L12" s="34">
        <v>12.5</v>
      </c>
      <c r="M12" s="3" t="s">
        <v>55</v>
      </c>
      <c r="N12" s="3" t="s">
        <v>56</v>
      </c>
      <c r="O12" s="3" t="s">
        <v>57</v>
      </c>
      <c r="P12" s="3" t="s">
        <v>58</v>
      </c>
      <c r="Q12" s="3" t="s">
        <v>59</v>
      </c>
    </row>
    <row r="13" customHeight="1" spans="2:17">
      <c r="B13" s="16" t="s">
        <v>47</v>
      </c>
      <c r="C13" s="17" t="s">
        <v>60</v>
      </c>
      <c r="D13" s="18" t="s">
        <v>61</v>
      </c>
      <c r="E13" s="18" t="s">
        <v>61</v>
      </c>
      <c r="F13" s="19">
        <v>12.5</v>
      </c>
      <c r="G13" s="17" t="s">
        <v>51</v>
      </c>
      <c r="H13" s="18">
        <v>95</v>
      </c>
      <c r="I13" s="17" t="s">
        <v>62</v>
      </c>
      <c r="J13" s="32" t="s">
        <v>63</v>
      </c>
      <c r="K13" s="7" t="s">
        <v>54</v>
      </c>
      <c r="L13" s="34">
        <v>12.5</v>
      </c>
      <c r="M13" s="3" t="s">
        <v>64</v>
      </c>
      <c r="N13" s="3" t="s">
        <v>65</v>
      </c>
      <c r="O13" s="3" t="s">
        <v>57</v>
      </c>
      <c r="P13" s="3" t="s">
        <v>66</v>
      </c>
      <c r="Q13" s="3" t="s">
        <v>59</v>
      </c>
    </row>
    <row r="14" customHeight="1" spans="2:17">
      <c r="B14" s="16" t="s">
        <v>47</v>
      </c>
      <c r="C14" s="17" t="s">
        <v>67</v>
      </c>
      <c r="D14" s="18" t="s">
        <v>68</v>
      </c>
      <c r="E14" s="18" t="s">
        <v>69</v>
      </c>
      <c r="F14" s="19">
        <v>12.5</v>
      </c>
      <c r="G14" s="17" t="s">
        <v>51</v>
      </c>
      <c r="H14" s="18">
        <v>95</v>
      </c>
      <c r="I14" s="17" t="s">
        <v>62</v>
      </c>
      <c r="J14" s="32" t="s">
        <v>70</v>
      </c>
      <c r="K14" s="7" t="s">
        <v>54</v>
      </c>
      <c r="L14" s="34">
        <v>12.5</v>
      </c>
      <c r="M14" s="3" t="s">
        <v>71</v>
      </c>
      <c r="N14" s="3" t="s">
        <v>72</v>
      </c>
      <c r="O14" s="3" t="s">
        <v>57</v>
      </c>
      <c r="P14" s="3" t="s">
        <v>73</v>
      </c>
      <c r="Q14" s="3" t="s">
        <v>59</v>
      </c>
    </row>
    <row r="15" customHeight="1" spans="2:17">
      <c r="B15" s="16" t="s">
        <v>47</v>
      </c>
      <c r="C15" s="17" t="s">
        <v>74</v>
      </c>
      <c r="D15" s="18" t="s">
        <v>75</v>
      </c>
      <c r="E15" s="18" t="s">
        <v>76</v>
      </c>
      <c r="F15" s="19">
        <v>12.5</v>
      </c>
      <c r="G15" s="17" t="s">
        <v>77</v>
      </c>
      <c r="H15" s="18">
        <v>20</v>
      </c>
      <c r="I15" s="17" t="s">
        <v>26</v>
      </c>
      <c r="J15" s="32" t="s">
        <v>78</v>
      </c>
      <c r="K15" s="33" t="s">
        <v>79</v>
      </c>
      <c r="L15" s="34">
        <v>10.43</v>
      </c>
      <c r="M15" s="3" t="s">
        <v>80</v>
      </c>
      <c r="N15" s="3" t="s">
        <v>81</v>
      </c>
      <c r="O15" s="3" t="s">
        <v>57</v>
      </c>
      <c r="P15" s="3" t="s">
        <v>82</v>
      </c>
      <c r="Q15" s="3" t="s">
        <v>59</v>
      </c>
    </row>
    <row r="16" customHeight="1" spans="2:17">
      <c r="B16" s="16" t="s">
        <v>83</v>
      </c>
      <c r="C16" s="17" t="s">
        <v>84</v>
      </c>
      <c r="D16" s="18" t="s">
        <v>85</v>
      </c>
      <c r="E16" s="18" t="s">
        <v>85</v>
      </c>
      <c r="F16" s="19">
        <v>30</v>
      </c>
      <c r="G16" s="17" t="s">
        <v>51</v>
      </c>
      <c r="H16" s="18">
        <v>96</v>
      </c>
      <c r="I16" s="17" t="s">
        <v>62</v>
      </c>
      <c r="J16" s="32" t="s">
        <v>86</v>
      </c>
      <c r="K16" s="7" t="s">
        <v>54</v>
      </c>
      <c r="L16" s="34">
        <v>30</v>
      </c>
      <c r="M16" s="3" t="s">
        <v>87</v>
      </c>
      <c r="N16" s="3" t="s">
        <v>88</v>
      </c>
      <c r="O16" s="3" t="s">
        <v>89</v>
      </c>
      <c r="P16" s="3" t="s">
        <v>90</v>
      </c>
      <c r="Q16" s="3" t="s">
        <v>59</v>
      </c>
    </row>
    <row r="17" customHeight="1" spans="2:17">
      <c r="B17" s="16" t="s">
        <v>91</v>
      </c>
      <c r="C17" s="17" t="s">
        <v>92</v>
      </c>
      <c r="D17" s="18" t="s">
        <v>93</v>
      </c>
      <c r="E17" s="18" t="s">
        <v>93</v>
      </c>
      <c r="F17" s="19">
        <v>10</v>
      </c>
      <c r="G17" s="17" t="s">
        <v>51</v>
      </c>
      <c r="H17" s="18">
        <v>95</v>
      </c>
      <c r="I17" s="17" t="s">
        <v>62</v>
      </c>
      <c r="J17" s="32" t="s">
        <v>94</v>
      </c>
      <c r="K17" s="7" t="s">
        <v>54</v>
      </c>
      <c r="L17" s="34">
        <v>10</v>
      </c>
      <c r="M17" s="3" t="s">
        <v>95</v>
      </c>
      <c r="N17" s="3" t="s">
        <v>96</v>
      </c>
      <c r="O17" s="3" t="s">
        <v>97</v>
      </c>
      <c r="P17" s="3" t="s">
        <v>98</v>
      </c>
      <c r="Q17" s="3" t="s">
        <v>59</v>
      </c>
    </row>
    <row r="18" customHeight="1" spans="2:12">
      <c r="B18" s="16" t="s">
        <v>99</v>
      </c>
      <c r="C18" s="17" t="s">
        <v>99</v>
      </c>
      <c r="D18" s="17"/>
      <c r="E18" s="17"/>
      <c r="F18" s="20">
        <v>10</v>
      </c>
      <c r="G18" s="17"/>
      <c r="H18" s="17"/>
      <c r="I18" s="17"/>
      <c r="J18" s="17"/>
      <c r="K18" s="17"/>
      <c r="L18" s="34">
        <f>10*K5</f>
        <v>8.348407</v>
      </c>
    </row>
    <row r="19" customHeight="1" spans="2:13">
      <c r="B19" s="16" t="s">
        <v>100</v>
      </c>
      <c r="C19" s="21">
        <f>SUM(L12:L18)</f>
        <v>96.278407</v>
      </c>
      <c r="D19" s="20"/>
      <c r="E19" s="20"/>
      <c r="F19" s="20"/>
      <c r="G19" s="20"/>
      <c r="H19" s="20"/>
      <c r="I19" s="20"/>
      <c r="J19" s="20"/>
      <c r="K19" s="20"/>
      <c r="L19" s="35"/>
      <c r="M19" s="35"/>
    </row>
    <row r="20" customHeight="1" spans="1:12">
      <c r="A20" s="15" t="s">
        <v>101</v>
      </c>
      <c r="B20" s="22" t="s">
        <v>102</v>
      </c>
      <c r="C20" s="9"/>
      <c r="D20" s="9"/>
      <c r="E20" s="9"/>
      <c r="F20" s="9"/>
      <c r="G20" s="9"/>
      <c r="H20" s="23"/>
      <c r="I20" s="9"/>
      <c r="J20" s="9"/>
      <c r="K20" s="36"/>
      <c r="L20" s="23"/>
    </row>
    <row r="21" customHeight="1" spans="2:12">
      <c r="B21" s="9"/>
      <c r="C21" s="9"/>
      <c r="D21" s="9"/>
      <c r="E21" s="9"/>
      <c r="F21" s="9"/>
      <c r="G21" s="9"/>
      <c r="H21" s="23"/>
      <c r="I21" s="9"/>
      <c r="J21" s="9"/>
      <c r="K21" s="36"/>
      <c r="L21" s="23"/>
    </row>
    <row r="22" customHeight="1" spans="1:11">
      <c r="A22" s="7" t="s">
        <v>103</v>
      </c>
      <c r="B22" s="3" t="s">
        <v>104</v>
      </c>
      <c r="E22" s="2" t="s">
        <v>105</v>
      </c>
      <c r="F22" s="24">
        <v>8727858</v>
      </c>
      <c r="K22" s="37"/>
    </row>
    <row r="23" ht="52.5" customHeight="1" spans="1:11">
      <c r="A23" s="7" t="s">
        <v>106</v>
      </c>
      <c r="B23" s="25" t="s">
        <v>107</v>
      </c>
      <c r="K23" s="37"/>
    </row>
    <row r="24" ht="52.5" customHeight="1" spans="11:11">
      <c r="K24" s="37"/>
    </row>
    <row r="25" ht="52.5" customHeight="1" spans="11:11">
      <c r="K25" s="37"/>
    </row>
    <row r="26" ht="52.5" customHeight="1" spans="11:11">
      <c r="K26" s="37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K5:M7"/>
    <mergeCell ref="A1:M2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