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预算公开-部门预算收支总表" sheetId="7" r:id="rId1"/>
    <sheet name="预算公开-部门预算收入总表" sheetId="6" r:id="rId2"/>
    <sheet name="预算公开-部门预算支出总表" sheetId="8" r:id="rId3"/>
    <sheet name="预算公开-部门预算财政拨款收支总表" sheetId="5" r:id="rId4"/>
    <sheet name="预算公开-一般公共预算财政拨款支出表" sheetId="11" r:id="rId5"/>
    <sheet name="预算公开-一般公共预算财政拨款基本支出表" sheetId="10" r:id="rId6"/>
    <sheet name="预算公开-政府基金预算财政拨款支出表" sheetId="12" r:id="rId7"/>
    <sheet name="预算公开-国有资本经营预算财政拨款支出表" sheetId="9" r:id="rId8"/>
    <sheet name="预算公开-部门预算财政拨款三公经费支出表" sheetId="4" r:id="rId9"/>
  </sheets>
  <definedNames>
    <definedName name="_xlnm._FilterDatabase" localSheetId="1" hidden="1">'预算公开-部门预算收入总表'!$A$1:$K$82</definedName>
    <definedName name="_xlnm.Print_Titles" localSheetId="1">'预算公开-部门预算收入总表'!$1:$5</definedName>
    <definedName name="_xlnm.Print_Titles" localSheetId="2">'预算公开-部门预算支出总表'!$1:$5</definedName>
    <definedName name="_xlnm.Print_Titles" localSheetId="3">'预算公开-部门预算财政拨款收支总表'!$1:$5</definedName>
    <definedName name="_xlnm.Print_Titles" localSheetId="4">'预算公开-一般公共预算财政拨款支出表'!$1:$5</definedName>
    <definedName name="_xlnm.Print_Titles" localSheetId="5">'预算公开-一般公共预算财政拨款基本支出表'!$1:$5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<sst xmlns="http://schemas.openxmlformats.org/spreadsheetml/2006/main" count="797" uniqueCount="302">
  <si>
    <t>部门预算收支总表</t>
  </si>
  <si>
    <t>部门编码及名称：曹妃甸新城管理办公室</t>
  </si>
  <si>
    <t>预算年度：2017</t>
  </si>
  <si>
    <t>预算年度：2025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</si>
  <si>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</si>
  <si>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</si>
  <si>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</si>
  <si>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</si>
  <si>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</si>
  <si>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</si>
  <si>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</si>
  <si>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</si>
  <si>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</si>
  <si>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</si>
  <si>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</si>
  <si>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</si>
  <si>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</si>
  <si>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</si>
  <si>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</si>
  <si>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</si>
  <si>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</si>
  <si>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</si>
  <si>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</si>
  <si>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</si>
  <si>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</si>
  <si>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</si>
  <si>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</si>
  <si>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</si>
  <si>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</si>
  <si>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</si>
  <si>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</si>
  <si>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</si>
  <si>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</si>
  <si>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</si>
  <si>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</si>
  <si>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</si>
  <si>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</si>
  <si>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</si>
  <si>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</si>
  <si>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</si>
  <si>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</si>
  <si>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十八、自然资源海洋气候等支出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</si>
  <si>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</si>
  <si>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</si>
  <si>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</si>
  <si>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</si>
  <si>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</si>
  <si>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二十四、国债还本付息支出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</si>
  <si>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</si>
  <si>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</si>
  <si>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</si>
  <si>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</si>
  <si>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</si>
  <si>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</si>
  <si>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</si>
  <si>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</si>
  <si>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</si>
  <si>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</si>
  <si>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</si>
  <si>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</si>
  <si>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</si>
  <si>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</si>
  <si>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</si>
  <si>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</si>
  <si>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</si>
  <si>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</si>
  <si>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</si>
  <si>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</si>
  <si>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</si>
  <si>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</si>
  <si>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</si>
  <si>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</si>
  <si>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</si>
  <si>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</si>
  <si>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</si>
  <si>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</si>
  <si>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</si>
  <si>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</si>
  <si>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一般公共服务支出</t>
  </si>
  <si>
    <t>政府办公厅（室）及相关机构事务</t>
  </si>
  <si>
    <t>2010302</t>
  </si>
  <si>
    <t>一般行政管理事务</t>
  </si>
  <si>
    <t>发展与改革事务</t>
  </si>
  <si>
    <t>2010402</t>
  </si>
  <si>
    <t>统计信息事务</t>
  </si>
  <si>
    <t>2010507</t>
  </si>
  <si>
    <t>专项普查活动</t>
  </si>
  <si>
    <t>财政事务</t>
  </si>
  <si>
    <t>财政监察</t>
  </si>
  <si>
    <t>财政委托业务支出</t>
  </si>
  <si>
    <t>其他财政事务支出</t>
  </si>
  <si>
    <t>审计事务</t>
  </si>
  <si>
    <t>审计业务</t>
  </si>
  <si>
    <t>商贸事务</t>
  </si>
  <si>
    <t>2011302</t>
  </si>
  <si>
    <t>2011308</t>
  </si>
  <si>
    <t>招商引资</t>
  </si>
  <si>
    <t>党委办公厅（室）及相关机构事务</t>
  </si>
  <si>
    <t>统战事务</t>
  </si>
  <si>
    <t>2013402</t>
  </si>
  <si>
    <t>社会工作事务</t>
  </si>
  <si>
    <t>2013904</t>
  </si>
  <si>
    <t>专项业务</t>
  </si>
  <si>
    <t>信访事务</t>
  </si>
  <si>
    <t>2014002</t>
  </si>
  <si>
    <t>信访业务</t>
  </si>
  <si>
    <t>公共安全支出</t>
  </si>
  <si>
    <t>公安</t>
  </si>
  <si>
    <t>2040202</t>
  </si>
  <si>
    <t>教育支出</t>
  </si>
  <si>
    <t>教育管理事务</t>
  </si>
  <si>
    <t>2050102</t>
  </si>
  <si>
    <t>科学技术支出</t>
  </si>
  <si>
    <t>科学技术管理事务</t>
  </si>
  <si>
    <t>2060102</t>
  </si>
  <si>
    <t>文化旅游体育与传媒支出</t>
  </si>
  <si>
    <t>文化和旅游</t>
  </si>
  <si>
    <t>2070102</t>
  </si>
  <si>
    <t>旅游宣传</t>
  </si>
  <si>
    <t>其他文化和旅游支出</t>
  </si>
  <si>
    <t>体育</t>
  </si>
  <si>
    <t>2070302</t>
  </si>
  <si>
    <t>社会保障和就业支出</t>
  </si>
  <si>
    <t>人力资源和社会保障管理事务</t>
  </si>
  <si>
    <t>2080102</t>
  </si>
  <si>
    <t>综合业务管理</t>
  </si>
  <si>
    <t>劳动保障监察</t>
  </si>
  <si>
    <t>引进人才费用</t>
  </si>
  <si>
    <t>民政管理事务</t>
  </si>
  <si>
    <t>2080202</t>
  </si>
  <si>
    <t>其他社会保障和就业支出</t>
  </si>
  <si>
    <t>2089999</t>
  </si>
  <si>
    <t>卫生健康支出</t>
  </si>
  <si>
    <t>卫生健康管理事务</t>
  </si>
  <si>
    <t>2100102</t>
  </si>
  <si>
    <t>节能环保支出</t>
  </si>
  <si>
    <t>污染防治</t>
  </si>
  <si>
    <t>大气</t>
  </si>
  <si>
    <t>水体</t>
  </si>
  <si>
    <t>城乡社区支出</t>
  </si>
  <si>
    <t>城乡社区管理事务</t>
  </si>
  <si>
    <t>2120102</t>
  </si>
  <si>
    <t>城管执法</t>
  </si>
  <si>
    <t>城乡社区规划与管理</t>
  </si>
  <si>
    <t>2120201</t>
  </si>
  <si>
    <t>城乡社区公共设施</t>
  </si>
  <si>
    <t>其他城乡社区公共设施支出</t>
  </si>
  <si>
    <t>城乡社区环境卫生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</si>
  <si>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</si>
  <si>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</si>
  <si>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</si>
  <si>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</si>
  <si>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</si>
  <si>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</si>
  <si>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2120803</t>
  </si>
  <si>
    <t>城市建设支出</t>
  </si>
  <si>
    <t>农林水支出</t>
  </si>
  <si>
    <t>水利</t>
  </si>
  <si>
    <t>防汛</t>
  </si>
  <si>
    <t>江河湖库水系综合整治</t>
  </si>
  <si>
    <t>自然资源海洋气象等支出</t>
  </si>
  <si>
    <t>自然资源事务</t>
  </si>
  <si>
    <t>221</t>
  </si>
  <si>
    <t>住房保障支出</t>
  </si>
  <si>
    <t>22102</t>
  </si>
  <si>
    <t>住房改革支出</t>
  </si>
  <si>
    <t>2210201</t>
  </si>
  <si>
    <t>住房公积金</t>
  </si>
  <si>
    <t>灾害防治及应急管理支出</t>
  </si>
  <si>
    <t>应急管理事务</t>
  </si>
  <si>
    <t>安全监管</t>
  </si>
  <si>
    <t>消防救援事务</t>
  </si>
  <si>
    <t>消防应急救援</t>
  </si>
  <si>
    <t>预备费</t>
  </si>
  <si>
    <t>232</t>
  </si>
  <si>
    <t>债务付息支出</t>
  </si>
  <si>
    <t>23204</t>
  </si>
  <si>
    <t>地方政府专项债务付息支出</t>
  </si>
  <si>
    <t>2320411</t>
  </si>
  <si>
    <t>国有土地使用权出让金债务付息支出</t>
  </si>
  <si>
    <t>部门预算支出总表</t>
  </si>
  <si>
    <t>部门编码及名称：曹妃甸新城管理委员会</t>
  </si>
  <si>
    <t>预算年度：2024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</si>
  <si>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</si>
  <si>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</si>
  <si>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</si>
  <si>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</si>
  <si>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</si>
  <si>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</si>
  <si>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</si>
  <si>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</si>
  <si>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</si>
  <si>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</si>
  <si>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</si>
  <si>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</si>
  <si>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</si>
  <si>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</si>
  <si>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</si>
  <si>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</si>
  <si>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</si>
  <si>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</si>
  <si>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</si>
  <si>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</si>
  <si>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</si>
  <si>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</si>
  <si>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</si>
  <si>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</si>
  <si>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</si>
  <si>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</si>
  <si>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</si>
  <si>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</si>
  <si>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</si>
  <si>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</si>
  <si>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</si>
  <si>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</si>
  <si>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</si>
  <si>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</si>
  <si>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</si>
  <si>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</si>
  <si>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</si>
  <si>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</si>
  <si>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</si>
  <si>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</si>
  <si>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</si>
  <si>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</si>
  <si>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</si>
  <si>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</si>
  <si>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</si>
  <si>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</si>
  <si>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</si>
  <si>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</si>
  <si>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</si>
  <si>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</si>
  <si>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</si>
  <si>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</si>
  <si>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</si>
  <si>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</si>
  <si>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</si>
  <si>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</si>
  <si>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</si>
  <si>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</si>
  <si>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</si>
  <si>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</si>
  <si>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</si>
  <si>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</si>
  <si>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</si>
  <si>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</si>
  <si>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</si>
  <si>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</si>
  <si>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</si>
  <si>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</si>
  <si>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</si>
  <si>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</si>
  <si>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</si>
  <si>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</si>
  <si>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</si>
  <si>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</si>
  <si>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</si>
  <si>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</si>
  <si>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</si>
  <si>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</si>
  <si>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</si>
  <si>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</si>
  <si>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</si>
  <si>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</si>
  <si>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</si>
  <si>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</si>
  <si>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</si>
  <si>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</si>
  <si>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</si>
  <si>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</si>
  <si>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</si>
  <si>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</si>
  <si>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</si>
  <si>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</si>
  <si>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</si>
  <si>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</si>
  <si>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</si>
  <si>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</si>
  <si>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</si>
  <si>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</si>
  <si>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31002</t>
  </si>
  <si>
    <t>办公设备购置</t>
  </si>
  <si>
    <t>31003</t>
  </si>
  <si>
    <t>专用设备购置</t>
  </si>
  <si>
    <t>部门预算政府基金预算财政拨款支出表</t>
  </si>
  <si>
    <t>212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</si>
  <si>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1208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</si>
  <si>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120801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</si>
  <si>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120802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</si>
  <si>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120803</t>
    </r>
  </si>
  <si>
    <t>.</t>
  </si>
  <si>
    <t>部门预算国有资本经营预算财政拨款支出表</t>
  </si>
  <si>
    <t>此页无数据，空表列示</t>
  </si>
  <si>
    <t>部门预算财政拨款“三公”经费支出表</t>
  </si>
  <si>
    <t>项  目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</si>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</sst>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  <protection locked="0"/>
    </xf>
    <xf numFmtId="1" fontId="1" fillId="0" borderId="0" xfId="49" applyNumberFormat="1" applyFont="1" applyFill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 vertical="center"/>
    </xf>
    <xf numFmtId="2" fontId="1" fillId="0" borderId="0" xfId="49" applyNumberFormat="1" applyFont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0" fontId="2" fillId="0" borderId="0" xfId="49" applyFont="1" applyFill="1" applyAlignment="1">
      <alignment horizontal="center" vertical="center" wrapText="1"/>
      <protection locked="0"/>
    </xf>
    <xf numFmtId="0" fontId="1" fillId="0" borderId="0" xfId="49" applyFont="1" applyFill="1" applyAlignment="1">
      <alignment horizontal="center" vertical="center" wrapText="1"/>
      <protection locked="0"/>
    </xf>
    <xf numFmtId="0" fontId="1" fillId="0" borderId="0" xfId="49" applyFont="1" applyFill="1" applyAlignment="1">
      <alignment horizontal="right" vertical="center" wrapText="1"/>
      <protection locked="0"/>
    </xf>
    <xf numFmtId="0" fontId="1" fillId="0" borderId="0" xfId="49" applyFont="1" applyFill="1" applyAlignment="1">
      <alignment horizontal="left" vertical="center" wrapText="1"/>
      <protection locked="0"/>
    </xf>
    <xf numFmtId="0" fontId="1" fillId="0" borderId="0" xfId="49" applyFont="1" applyFill="1" applyBorder="1" applyAlignment="1">
      <alignment horizontal="center" vertical="center" wrapText="1"/>
      <protection locked="0"/>
    </xf>
    <xf numFmtId="1" fontId="1" fillId="0" borderId="0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Border="1" applyAlignment="1" applyProtection="1">
      <alignment horizontal="left" vertical="center"/>
    </xf>
    <xf numFmtId="2" fontId="1" fillId="0" borderId="0" xfId="49" applyNumberFormat="1" applyFont="1" applyBorder="1" applyAlignment="1" applyProtection="1">
      <alignment horizontal="right" vertical="center"/>
    </xf>
    <xf numFmtId="0" fontId="1" fillId="0" borderId="0" xfId="49" applyFont="1" applyFill="1" applyBorder="1" applyAlignment="1">
      <alignment horizontal="center" vertical="center"/>
      <protection locked="0"/>
    </xf>
    <xf numFmtId="0" fontId="1" fillId="0" borderId="0" xfId="49" applyFont="1" applyFill="1" applyBorder="1" applyAlignment="1">
      <alignment horizontal="left" vertical="center"/>
      <protection locked="0"/>
    </xf>
    <xf numFmtId="176" fontId="1" fillId="0" borderId="0" xfId="49" applyNumberFormat="1" applyFont="1" applyBorder="1" applyAlignment="1">
      <alignment vertical="center"/>
      <protection locked="0"/>
    </xf>
    <xf numFmtId="0" fontId="1" fillId="0" borderId="0" xfId="49" applyFont="1" applyAlignment="1">
      <alignment horizontal="center" vertical="center"/>
      <protection locked="0"/>
    </xf>
    <xf numFmtId="49" fontId="1" fillId="0" borderId="0" xfId="49" applyNumberFormat="1" applyFont="1" applyFill="1" applyBorder="1" applyAlignment="1" applyProtection="1">
      <alignment horizontal="left" vertical="center"/>
    </xf>
    <xf numFmtId="2" fontId="1" fillId="0" borderId="0" xfId="49" applyNumberFormat="1" applyFont="1" applyFill="1" applyAlignment="1" applyProtection="1">
      <alignment horizontal="right" vertical="center"/>
    </xf>
    <xf numFmtId="0" fontId="1" fillId="0" borderId="0" xfId="49" applyFont="1" applyFill="1" applyAlignment="1">
      <alignment vertical="top"/>
      <protection locked="0"/>
    </xf>
    <xf numFmtId="49" fontId="1" fillId="0" borderId="0" xfId="49" applyNumberFormat="1" applyFont="1" applyAlignment="1" applyProtection="1">
      <alignment horizontal="center" vertical="center"/>
    </xf>
    <xf numFmtId="49" fontId="1" fillId="0" borderId="0" xfId="49" applyNumberFormat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49" fontId="1" fillId="0" borderId="0" xfId="49" applyNumberFormat="1" applyFont="1" applyFill="1" applyAlignment="1" applyProtection="1">
      <alignment vertical="center"/>
    </xf>
    <xf numFmtId="49" fontId="1" fillId="0" borderId="0" xfId="49" applyNumberFormat="1" applyFill="1" applyAlignment="1" applyProtection="1">
      <alignment horizontal="left" vertical="center"/>
    </xf>
    <xf numFmtId="2" fontId="1" fillId="0" borderId="0" xfId="49" applyNumberFormat="1" applyFill="1" applyAlignment="1" applyProtection="1">
      <alignment horizontal="right" vertical="center"/>
    </xf>
    <xf numFmtId="0" fontId="1" fillId="0" borderId="0" xfId="49" applyFill="1" applyAlignment="1">
      <alignment horizontal="center" vertical="center"/>
      <protection locked="0"/>
    </xf>
    <xf numFmtId="1" fontId="1" fillId="0" borderId="0" xfId="49" applyNumberFormat="1" applyFill="1" applyAlignment="1" applyProtection="1">
      <alignment horizontal="center" vertical="center"/>
    </xf>
    <xf numFmtId="0" fontId="1" fillId="0" borderId="0" xfId="49" applyFill="1" applyAlignment="1">
      <alignment vertical="top"/>
      <protection locked="0"/>
    </xf>
    <xf numFmtId="0" fontId="1" fillId="0" borderId="0" xfId="49" applyFill="1" applyAlignment="1">
      <alignment horizontal="center" vertical="center" wrapText="1"/>
      <protection locked="0"/>
    </xf>
    <xf numFmtId="0" fontId="1" fillId="0" borderId="0" xfId="49" applyFill="1" applyAlignment="1">
      <alignment horizontal="right" vertical="center" wrapText="1"/>
      <protection locked="0"/>
    </xf>
    <xf numFmtId="0" fontId="1" fillId="0" borderId="0" xfId="49" applyFill="1" applyAlignment="1">
      <alignment horizontal="left" vertical="center" wrapText="1"/>
      <protection locked="0"/>
    </xf>
    <xf numFmtId="0" fontId="3" fillId="0" borderId="0" xfId="0" applyFont="1" applyFill="1">
      <alignment vertical="center"/>
    </xf>
    <xf numFmtId="2" fontId="3" fillId="0" borderId="0" xfId="0" applyNumberFormat="1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3"/>
  <sheetViews>
    <sheetView tabSelected="1" workbookViewId="0">
      <pane ySplit="5" topLeftCell="A6" activePane="bottomLeft" state="frozenSplit"/>
      <selection/>
      <selection pane="bottomLeft" activeCell="D16" sqref="D16"/>
    </sheetView>
  </sheetViews>
  <sheetFormatPr defaultColWidth="7.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7.5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7.5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7.5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7.5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7.5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7.5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7.5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7.5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7.5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7.5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7.5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7.5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7.5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7.5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7.5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7.5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7.5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7.5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7.5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7.5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7.5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7.5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7.5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7.5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7.5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7.5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7.5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7.5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7.5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7.5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7.5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7.5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7.5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7.5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7.5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7.5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7.5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7.5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7.5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7.5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7.5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7.5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7.5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7.5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7.5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7.5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7.5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7.5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7.5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7.5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7.5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7.5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7.5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7.5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7.5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7.5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7.5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7.5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7.5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7.5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7.5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7.5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7.5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7.5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7" t="s">
        <v>2</v>
      </c>
      <c r="C2" s="7" t="str">
        <f>""</f>
        <v/>
      </c>
      <c r="D2" s="9" t="s">
        <v>3</v>
      </c>
      <c r="E2" s="8" t="s">
        <v>4</v>
      </c>
    </row>
    <row r="3" s="1" customFormat="1" customHeight="1" spans="1:5">
      <c r="A3" s="7" t="s">
        <v>5</v>
      </c>
      <c r="B3" s="7" t="s">
        <v>6</v>
      </c>
      <c r="C3" s="7" t="s">
        <v>7</v>
      </c>
      <c r="D3" s="7" t="s">
        <v>8</v>
      </c>
      <c r="E3" s="7" t="str">
        <f>""</f>
        <v/>
      </c>
    </row>
    <row r="4" s="1" customFormat="1" customHeight="1" spans="1:5">
      <c r="A4" s="7" t="s">
        <v>9</v>
      </c>
      <c r="B4" s="7" t="s">
        <v>10</v>
      </c>
      <c r="C4" s="7" t="s">
        <v>11</v>
      </c>
      <c r="D4" s="7" t="s">
        <v>10</v>
      </c>
      <c r="E4" s="7" t="s">
        <v>11</v>
      </c>
    </row>
    <row r="5" s="1" customFormat="1" customHeight="1" spans="1:5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</row>
    <row r="6" customHeight="1" spans="1:5">
      <c r="A6" s="2">
        <v>1</v>
      </c>
      <c r="B6" s="3" t="s">
        <v>16</v>
      </c>
      <c r="C6" s="4">
        <v>307016</v>
      </c>
      <c r="D6" s="3" t="s">
        <v>17</v>
      </c>
      <c r="E6" s="19">
        <v>27339</v>
      </c>
    </row>
    <row r="7" customHeight="1" spans="1:5">
      <c r="A7" s="2">
        <v>2</v>
      </c>
      <c r="B7" s="3" t="s">
        <v>18</v>
      </c>
      <c r="C7" s="4">
        <v>0</v>
      </c>
      <c r="D7" s="3" t="s">
        <v>19</v>
      </c>
      <c r="E7" s="19">
        <v>0</v>
      </c>
    </row>
    <row r="8" customHeight="1" spans="1:5">
      <c r="A8" s="2">
        <v>3</v>
      </c>
      <c r="B8" s="3" t="s">
        <v>20</v>
      </c>
      <c r="C8" s="4">
        <v>0</v>
      </c>
      <c r="D8" s="3" t="s">
        <v>21</v>
      </c>
      <c r="E8" s="19">
        <v>0</v>
      </c>
    </row>
    <row r="9" customHeight="1" spans="1:5">
      <c r="A9" s="2">
        <v>4</v>
      </c>
      <c r="B9" s="3" t="s">
        <v>22</v>
      </c>
      <c r="C9" s="4">
        <v>0</v>
      </c>
      <c r="D9" s="3" t="s">
        <v>23</v>
      </c>
      <c r="E9" s="19">
        <v>1434</v>
      </c>
    </row>
    <row r="10" customHeight="1" spans="1:5">
      <c r="A10" s="2">
        <v>5</v>
      </c>
      <c r="B10" s="3" t="s">
        <v>24</v>
      </c>
      <c r="C10" s="4">
        <v>0</v>
      </c>
      <c r="D10" s="3" t="s">
        <v>25</v>
      </c>
      <c r="E10" s="19">
        <v>17</v>
      </c>
    </row>
    <row r="11" customHeight="1" spans="1:5">
      <c r="A11" s="2">
        <v>6</v>
      </c>
      <c r="B11" s="3" t="s">
        <v>26</v>
      </c>
      <c r="C11" s="4">
        <v>0</v>
      </c>
      <c r="D11" s="3" t="s">
        <v>27</v>
      </c>
      <c r="E11" s="19">
        <v>56</v>
      </c>
    </row>
    <row r="12" customHeight="1" spans="1:5">
      <c r="A12" s="2">
        <v>7</v>
      </c>
      <c r="B12" s="3" t="s">
        <v>28</v>
      </c>
      <c r="C12" s="4">
        <v>0</v>
      </c>
      <c r="D12" s="3" t="s">
        <v>29</v>
      </c>
      <c r="E12" s="19">
        <v>240</v>
      </c>
    </row>
    <row r="13" customHeight="1" spans="1:5">
      <c r="A13" s="2">
        <v>8</v>
      </c>
      <c r="B13" s="3" t="s">
        <v>30</v>
      </c>
      <c r="C13" s="4" t="s">
        <v>30</v>
      </c>
      <c r="D13" s="3" t="s">
        <v>31</v>
      </c>
      <c r="E13" s="19">
        <v>871</v>
      </c>
    </row>
    <row r="14" customHeight="1" spans="1:5">
      <c r="A14" s="2">
        <v>9</v>
      </c>
      <c r="B14" s="3" t="s">
        <v>30</v>
      </c>
      <c r="C14" s="4" t="s">
        <v>30</v>
      </c>
      <c r="D14" s="3" t="s">
        <v>32</v>
      </c>
      <c r="E14" s="19">
        <v>8</v>
      </c>
    </row>
    <row r="15" customHeight="1" spans="1:5">
      <c r="A15" s="2">
        <v>10</v>
      </c>
      <c r="B15" s="3" t="s">
        <v>30</v>
      </c>
      <c r="C15" s="4" t="s">
        <v>30</v>
      </c>
      <c r="D15" s="3" t="s">
        <v>33</v>
      </c>
      <c r="E15" s="19">
        <v>3313</v>
      </c>
    </row>
    <row r="16" customHeight="1" spans="1:5">
      <c r="A16" s="2">
        <v>11</v>
      </c>
      <c r="B16" s="3" t="s">
        <v>30</v>
      </c>
      <c r="C16" s="4" t="s">
        <v>30</v>
      </c>
      <c r="D16" s="3" t="s">
        <v>34</v>
      </c>
      <c r="E16" s="19">
        <v>246660</v>
      </c>
    </row>
    <row r="17" customHeight="1" spans="1:5">
      <c r="A17" s="2">
        <v>12</v>
      </c>
      <c r="B17" s="3" t="s">
        <v>30</v>
      </c>
      <c r="C17" s="4" t="s">
        <v>30</v>
      </c>
      <c r="D17" s="3" t="s">
        <v>35</v>
      </c>
      <c r="E17" s="19">
        <v>195</v>
      </c>
    </row>
    <row r="18" customHeight="1" spans="1:5">
      <c r="A18" s="2">
        <v>13</v>
      </c>
      <c r="B18" s="3" t="s">
        <v>30</v>
      </c>
      <c r="C18" s="4" t="s">
        <v>30</v>
      </c>
      <c r="D18" s="3" t="s">
        <v>36</v>
      </c>
      <c r="E18" s="19">
        <v>0</v>
      </c>
    </row>
    <row r="19" customHeight="1" spans="1:5">
      <c r="A19" s="2">
        <v>14</v>
      </c>
      <c r="B19" s="3" t="s">
        <v>30</v>
      </c>
      <c r="C19" s="4" t="s">
        <v>30</v>
      </c>
      <c r="D19" s="3" t="s">
        <v>37</v>
      </c>
      <c r="E19" s="19">
        <v>0</v>
      </c>
    </row>
    <row r="20" customHeight="1" spans="1:5">
      <c r="A20" s="2">
        <v>15</v>
      </c>
      <c r="B20" s="3" t="s">
        <v>30</v>
      </c>
      <c r="C20" s="4" t="s">
        <v>30</v>
      </c>
      <c r="D20" s="3" t="s">
        <v>38</v>
      </c>
      <c r="E20" s="19">
        <v>0</v>
      </c>
    </row>
    <row r="21" customHeight="1" spans="1:5">
      <c r="A21" s="2">
        <v>16</v>
      </c>
      <c r="B21" s="3" t="s">
        <v>30</v>
      </c>
      <c r="C21" s="4" t="s">
        <v>30</v>
      </c>
      <c r="D21" s="3" t="s">
        <v>39</v>
      </c>
      <c r="E21" s="19">
        <v>0</v>
      </c>
    </row>
    <row r="22" customHeight="1" spans="1:5">
      <c r="A22" s="2">
        <v>17</v>
      </c>
      <c r="B22" s="3" t="s">
        <v>30</v>
      </c>
      <c r="C22" s="4" t="s">
        <v>30</v>
      </c>
      <c r="D22" s="3" t="s">
        <v>40</v>
      </c>
      <c r="E22" s="19">
        <v>0</v>
      </c>
    </row>
    <row r="23" customHeight="1" spans="1:5">
      <c r="A23" s="2">
        <v>18</v>
      </c>
      <c r="B23" s="3" t="s">
        <v>30</v>
      </c>
      <c r="C23" s="4" t="s">
        <v>30</v>
      </c>
      <c r="D23" s="3" t="s">
        <v>41</v>
      </c>
      <c r="E23" s="19">
        <v>22</v>
      </c>
    </row>
    <row r="24" customHeight="1" spans="1:5">
      <c r="A24" s="2">
        <v>19</v>
      </c>
      <c r="B24" s="3" t="s">
        <v>30</v>
      </c>
      <c r="C24" s="4" t="s">
        <v>30</v>
      </c>
      <c r="D24" s="3" t="s">
        <v>42</v>
      </c>
      <c r="E24" s="19">
        <v>328</v>
      </c>
    </row>
    <row r="25" customHeight="1" spans="1:5">
      <c r="A25" s="2">
        <v>20</v>
      </c>
      <c r="B25" s="3" t="s">
        <v>30</v>
      </c>
      <c r="C25" s="4" t="s">
        <v>30</v>
      </c>
      <c r="D25" s="3" t="s">
        <v>43</v>
      </c>
      <c r="E25" s="19">
        <v>0</v>
      </c>
    </row>
    <row r="26" customHeight="1" spans="1:5">
      <c r="A26" s="2">
        <v>21</v>
      </c>
      <c r="D26" s="3" t="s">
        <v>44</v>
      </c>
      <c r="E26" s="19">
        <v>939</v>
      </c>
    </row>
    <row r="27" customHeight="1" spans="1:5">
      <c r="A27" s="2">
        <v>22</v>
      </c>
      <c r="D27" s="3" t="s">
        <v>45</v>
      </c>
      <c r="E27" s="19">
        <v>600</v>
      </c>
    </row>
    <row r="28" customHeight="1" spans="1:5">
      <c r="A28" s="2">
        <v>23</v>
      </c>
      <c r="D28" s="3" t="s">
        <v>46</v>
      </c>
      <c r="E28" s="19">
        <v>0</v>
      </c>
    </row>
    <row r="29" customHeight="1" spans="1:5">
      <c r="A29" s="2">
        <v>24</v>
      </c>
      <c r="D29" s="3" t="s">
        <v>47</v>
      </c>
      <c r="E29" s="4">
        <v>25000</v>
      </c>
    </row>
    <row r="30" customHeight="1" spans="1:5">
      <c r="A30" s="2">
        <v>28</v>
      </c>
      <c r="B30" s="3" t="s">
        <v>48</v>
      </c>
      <c r="C30" s="4">
        <f>SUM(C6,C7,C8,C10,C11,C12)</f>
        <v>307016</v>
      </c>
      <c r="D30" s="3" t="s">
        <v>49</v>
      </c>
      <c r="E30" s="4">
        <f>SUM(E6:E29)</f>
        <v>307022</v>
      </c>
    </row>
    <row r="31" customHeight="1" spans="1:5">
      <c r="A31" s="2">
        <v>29</v>
      </c>
      <c r="B31" s="3" t="s">
        <v>50</v>
      </c>
      <c r="C31" s="4">
        <v>0</v>
      </c>
      <c r="D31" s="3" t="s">
        <v>51</v>
      </c>
      <c r="E31" s="4">
        <v>0</v>
      </c>
    </row>
    <row r="32" customHeight="1" spans="1:5">
      <c r="A32" s="2">
        <v>30</v>
      </c>
      <c r="B32" s="3" t="s">
        <v>52</v>
      </c>
      <c r="C32" s="4">
        <v>6</v>
      </c>
      <c r="D32" s="3" t="s">
        <v>53</v>
      </c>
      <c r="E32" s="4">
        <v>0</v>
      </c>
    </row>
    <row r="33" customHeight="1" spans="1:5">
      <c r="A33" s="2">
        <v>31</v>
      </c>
      <c r="B33" s="3" t="s">
        <v>54</v>
      </c>
      <c r="C33" s="4">
        <f>SUM(C30:C32)</f>
        <v>307022</v>
      </c>
      <c r="D33" s="3" t="s">
        <v>54</v>
      </c>
      <c r="E33" s="4">
        <f>E30</f>
        <v>307022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scale="93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99"/>
  <sheetViews>
    <sheetView workbookViewId="0">
      <pane ySplit="5" topLeftCell="A75" activePane="bottomLeft" state="frozenSplit"/>
      <selection/>
      <selection pane="bottomLeft" activeCell="H27" sqref="H27"/>
    </sheetView>
  </sheetViews>
  <sheetFormatPr defaultColWidth="7.5" defaultRowHeight="15" customHeight="1"/>
  <cols>
    <col min="1" max="1" width="6.25" style="2" customWidth="1"/>
    <col min="2" max="2" width="13.75" style="22" customWidth="1"/>
    <col min="3" max="3" width="42.125" style="22" customWidth="1"/>
    <col min="4" max="7" width="10" style="19" customWidth="1"/>
    <col min="8" max="8" width="15" style="19" customWidth="1"/>
    <col min="9" max="11" width="10" style="19" customWidth="1"/>
    <col min="12" max="256" width="7.5" style="20"/>
    <col min="257" max="257" width="6.25" style="20" customWidth="1"/>
    <col min="258" max="258" width="13.75" style="20" customWidth="1"/>
    <col min="259" max="259" width="25" style="20" customWidth="1"/>
    <col min="260" max="263" width="10" style="20" customWidth="1"/>
    <col min="264" max="264" width="15" style="20" customWidth="1"/>
    <col min="265" max="267" width="10" style="20" customWidth="1"/>
    <col min="268" max="512" width="7.5" style="20"/>
    <col min="513" max="513" width="6.25" style="20" customWidth="1"/>
    <col min="514" max="514" width="13.75" style="20" customWidth="1"/>
    <col min="515" max="515" width="25" style="20" customWidth="1"/>
    <col min="516" max="519" width="10" style="20" customWidth="1"/>
    <col min="520" max="520" width="15" style="20" customWidth="1"/>
    <col min="521" max="523" width="10" style="20" customWidth="1"/>
    <col min="524" max="768" width="7.5" style="20"/>
    <col min="769" max="769" width="6.25" style="20" customWidth="1"/>
    <col min="770" max="770" width="13.75" style="20" customWidth="1"/>
    <col min="771" max="771" width="25" style="20" customWidth="1"/>
    <col min="772" max="775" width="10" style="20" customWidth="1"/>
    <col min="776" max="776" width="15" style="20" customWidth="1"/>
    <col min="777" max="779" width="10" style="20" customWidth="1"/>
    <col min="780" max="1024" width="7.5" style="20"/>
    <col min="1025" max="1025" width="6.25" style="20" customWidth="1"/>
    <col min="1026" max="1026" width="13.75" style="20" customWidth="1"/>
    <col min="1027" max="1027" width="25" style="20" customWidth="1"/>
    <col min="1028" max="1031" width="10" style="20" customWidth="1"/>
    <col min="1032" max="1032" width="15" style="20" customWidth="1"/>
    <col min="1033" max="1035" width="10" style="20" customWidth="1"/>
    <col min="1036" max="1280" width="7.5" style="20"/>
    <col min="1281" max="1281" width="6.25" style="20" customWidth="1"/>
    <col min="1282" max="1282" width="13.75" style="20" customWidth="1"/>
    <col min="1283" max="1283" width="25" style="20" customWidth="1"/>
    <col min="1284" max="1287" width="10" style="20" customWidth="1"/>
    <col min="1288" max="1288" width="15" style="20" customWidth="1"/>
    <col min="1289" max="1291" width="10" style="20" customWidth="1"/>
    <col min="1292" max="1536" width="7.5" style="20"/>
    <col min="1537" max="1537" width="6.25" style="20" customWidth="1"/>
    <col min="1538" max="1538" width="13.75" style="20" customWidth="1"/>
    <col min="1539" max="1539" width="25" style="20" customWidth="1"/>
    <col min="1540" max="1543" width="10" style="20" customWidth="1"/>
    <col min="1544" max="1544" width="15" style="20" customWidth="1"/>
    <col min="1545" max="1547" width="10" style="20" customWidth="1"/>
    <col min="1548" max="1792" width="7.5" style="20"/>
    <col min="1793" max="1793" width="6.25" style="20" customWidth="1"/>
    <col min="1794" max="1794" width="13.75" style="20" customWidth="1"/>
    <col min="1795" max="1795" width="25" style="20" customWidth="1"/>
    <col min="1796" max="1799" width="10" style="20" customWidth="1"/>
    <col min="1800" max="1800" width="15" style="20" customWidth="1"/>
    <col min="1801" max="1803" width="10" style="20" customWidth="1"/>
    <col min="1804" max="2048" width="7.5" style="20"/>
    <col min="2049" max="2049" width="6.25" style="20" customWidth="1"/>
    <col min="2050" max="2050" width="13.75" style="20" customWidth="1"/>
    <col min="2051" max="2051" width="25" style="20" customWidth="1"/>
    <col min="2052" max="2055" width="10" style="20" customWidth="1"/>
    <col min="2056" max="2056" width="15" style="20" customWidth="1"/>
    <col min="2057" max="2059" width="10" style="20" customWidth="1"/>
    <col min="2060" max="2304" width="7.5" style="20"/>
    <col min="2305" max="2305" width="6.25" style="20" customWidth="1"/>
    <col min="2306" max="2306" width="13.75" style="20" customWidth="1"/>
    <col min="2307" max="2307" width="25" style="20" customWidth="1"/>
    <col min="2308" max="2311" width="10" style="20" customWidth="1"/>
    <col min="2312" max="2312" width="15" style="20" customWidth="1"/>
    <col min="2313" max="2315" width="10" style="20" customWidth="1"/>
    <col min="2316" max="2560" width="7.5" style="20"/>
    <col min="2561" max="2561" width="6.25" style="20" customWidth="1"/>
    <col min="2562" max="2562" width="13.75" style="20" customWidth="1"/>
    <col min="2563" max="2563" width="25" style="20" customWidth="1"/>
    <col min="2564" max="2567" width="10" style="20" customWidth="1"/>
    <col min="2568" max="2568" width="15" style="20" customWidth="1"/>
    <col min="2569" max="2571" width="10" style="20" customWidth="1"/>
    <col min="2572" max="2816" width="7.5" style="20"/>
    <col min="2817" max="2817" width="6.25" style="20" customWidth="1"/>
    <col min="2818" max="2818" width="13.75" style="20" customWidth="1"/>
    <col min="2819" max="2819" width="25" style="20" customWidth="1"/>
    <col min="2820" max="2823" width="10" style="20" customWidth="1"/>
    <col min="2824" max="2824" width="15" style="20" customWidth="1"/>
    <col min="2825" max="2827" width="10" style="20" customWidth="1"/>
    <col min="2828" max="3072" width="7.5" style="20"/>
    <col min="3073" max="3073" width="6.25" style="20" customWidth="1"/>
    <col min="3074" max="3074" width="13.75" style="20" customWidth="1"/>
    <col min="3075" max="3075" width="25" style="20" customWidth="1"/>
    <col min="3076" max="3079" width="10" style="20" customWidth="1"/>
    <col min="3080" max="3080" width="15" style="20" customWidth="1"/>
    <col min="3081" max="3083" width="10" style="20" customWidth="1"/>
    <col min="3084" max="3328" width="7.5" style="20"/>
    <col min="3329" max="3329" width="6.25" style="20" customWidth="1"/>
    <col min="3330" max="3330" width="13.75" style="20" customWidth="1"/>
    <col min="3331" max="3331" width="25" style="20" customWidth="1"/>
    <col min="3332" max="3335" width="10" style="20" customWidth="1"/>
    <col min="3336" max="3336" width="15" style="20" customWidth="1"/>
    <col min="3337" max="3339" width="10" style="20" customWidth="1"/>
    <col min="3340" max="3584" width="7.5" style="20"/>
    <col min="3585" max="3585" width="6.25" style="20" customWidth="1"/>
    <col min="3586" max="3586" width="13.75" style="20" customWidth="1"/>
    <col min="3587" max="3587" width="25" style="20" customWidth="1"/>
    <col min="3588" max="3591" width="10" style="20" customWidth="1"/>
    <col min="3592" max="3592" width="15" style="20" customWidth="1"/>
    <col min="3593" max="3595" width="10" style="20" customWidth="1"/>
    <col min="3596" max="3840" width="7.5" style="20"/>
    <col min="3841" max="3841" width="6.25" style="20" customWidth="1"/>
    <col min="3842" max="3842" width="13.75" style="20" customWidth="1"/>
    <col min="3843" max="3843" width="25" style="20" customWidth="1"/>
    <col min="3844" max="3847" width="10" style="20" customWidth="1"/>
    <col min="3848" max="3848" width="15" style="20" customWidth="1"/>
    <col min="3849" max="3851" width="10" style="20" customWidth="1"/>
    <col min="3852" max="4096" width="7.5" style="20"/>
    <col min="4097" max="4097" width="6.25" style="20" customWidth="1"/>
    <col min="4098" max="4098" width="13.75" style="20" customWidth="1"/>
    <col min="4099" max="4099" width="25" style="20" customWidth="1"/>
    <col min="4100" max="4103" width="10" style="20" customWidth="1"/>
    <col min="4104" max="4104" width="15" style="20" customWidth="1"/>
    <col min="4105" max="4107" width="10" style="20" customWidth="1"/>
    <col min="4108" max="4352" width="7.5" style="20"/>
    <col min="4353" max="4353" width="6.25" style="20" customWidth="1"/>
    <col min="4354" max="4354" width="13.75" style="20" customWidth="1"/>
    <col min="4355" max="4355" width="25" style="20" customWidth="1"/>
    <col min="4356" max="4359" width="10" style="20" customWidth="1"/>
    <col min="4360" max="4360" width="15" style="20" customWidth="1"/>
    <col min="4361" max="4363" width="10" style="20" customWidth="1"/>
    <col min="4364" max="4608" width="7.5" style="20"/>
    <col min="4609" max="4609" width="6.25" style="20" customWidth="1"/>
    <col min="4610" max="4610" width="13.75" style="20" customWidth="1"/>
    <col min="4611" max="4611" width="25" style="20" customWidth="1"/>
    <col min="4612" max="4615" width="10" style="20" customWidth="1"/>
    <col min="4616" max="4616" width="15" style="20" customWidth="1"/>
    <col min="4617" max="4619" width="10" style="20" customWidth="1"/>
    <col min="4620" max="4864" width="7.5" style="20"/>
    <col min="4865" max="4865" width="6.25" style="20" customWidth="1"/>
    <col min="4866" max="4866" width="13.75" style="20" customWidth="1"/>
    <col min="4867" max="4867" width="25" style="20" customWidth="1"/>
    <col min="4868" max="4871" width="10" style="20" customWidth="1"/>
    <col min="4872" max="4872" width="15" style="20" customWidth="1"/>
    <col min="4873" max="4875" width="10" style="20" customWidth="1"/>
    <col min="4876" max="5120" width="7.5" style="20"/>
    <col min="5121" max="5121" width="6.25" style="20" customWidth="1"/>
    <col min="5122" max="5122" width="13.75" style="20" customWidth="1"/>
    <col min="5123" max="5123" width="25" style="20" customWidth="1"/>
    <col min="5124" max="5127" width="10" style="20" customWidth="1"/>
    <col min="5128" max="5128" width="15" style="20" customWidth="1"/>
    <col min="5129" max="5131" width="10" style="20" customWidth="1"/>
    <col min="5132" max="5376" width="7.5" style="20"/>
    <col min="5377" max="5377" width="6.25" style="20" customWidth="1"/>
    <col min="5378" max="5378" width="13.75" style="20" customWidth="1"/>
    <col min="5379" max="5379" width="25" style="20" customWidth="1"/>
    <col min="5380" max="5383" width="10" style="20" customWidth="1"/>
    <col min="5384" max="5384" width="15" style="20" customWidth="1"/>
    <col min="5385" max="5387" width="10" style="20" customWidth="1"/>
    <col min="5388" max="5632" width="7.5" style="20"/>
    <col min="5633" max="5633" width="6.25" style="20" customWidth="1"/>
    <col min="5634" max="5634" width="13.75" style="20" customWidth="1"/>
    <col min="5635" max="5635" width="25" style="20" customWidth="1"/>
    <col min="5636" max="5639" width="10" style="20" customWidth="1"/>
    <col min="5640" max="5640" width="15" style="20" customWidth="1"/>
    <col min="5641" max="5643" width="10" style="20" customWidth="1"/>
    <col min="5644" max="5888" width="7.5" style="20"/>
    <col min="5889" max="5889" width="6.25" style="20" customWidth="1"/>
    <col min="5890" max="5890" width="13.75" style="20" customWidth="1"/>
    <col min="5891" max="5891" width="25" style="20" customWidth="1"/>
    <col min="5892" max="5895" width="10" style="20" customWidth="1"/>
    <col min="5896" max="5896" width="15" style="20" customWidth="1"/>
    <col min="5897" max="5899" width="10" style="20" customWidth="1"/>
    <col min="5900" max="6144" width="7.5" style="20"/>
    <col min="6145" max="6145" width="6.25" style="20" customWidth="1"/>
    <col min="6146" max="6146" width="13.75" style="20" customWidth="1"/>
    <col min="6147" max="6147" width="25" style="20" customWidth="1"/>
    <col min="6148" max="6151" width="10" style="20" customWidth="1"/>
    <col min="6152" max="6152" width="15" style="20" customWidth="1"/>
    <col min="6153" max="6155" width="10" style="20" customWidth="1"/>
    <col min="6156" max="6400" width="7.5" style="20"/>
    <col min="6401" max="6401" width="6.25" style="20" customWidth="1"/>
    <col min="6402" max="6402" width="13.75" style="20" customWidth="1"/>
    <col min="6403" max="6403" width="25" style="20" customWidth="1"/>
    <col min="6404" max="6407" width="10" style="20" customWidth="1"/>
    <col min="6408" max="6408" width="15" style="20" customWidth="1"/>
    <col min="6409" max="6411" width="10" style="20" customWidth="1"/>
    <col min="6412" max="6656" width="7.5" style="20"/>
    <col min="6657" max="6657" width="6.25" style="20" customWidth="1"/>
    <col min="6658" max="6658" width="13.75" style="20" customWidth="1"/>
    <col min="6659" max="6659" width="25" style="20" customWidth="1"/>
    <col min="6660" max="6663" width="10" style="20" customWidth="1"/>
    <col min="6664" max="6664" width="15" style="20" customWidth="1"/>
    <col min="6665" max="6667" width="10" style="20" customWidth="1"/>
    <col min="6668" max="6912" width="7.5" style="20"/>
    <col min="6913" max="6913" width="6.25" style="20" customWidth="1"/>
    <col min="6914" max="6914" width="13.75" style="20" customWidth="1"/>
    <col min="6915" max="6915" width="25" style="20" customWidth="1"/>
    <col min="6916" max="6919" width="10" style="20" customWidth="1"/>
    <col min="6920" max="6920" width="15" style="20" customWidth="1"/>
    <col min="6921" max="6923" width="10" style="20" customWidth="1"/>
    <col min="6924" max="7168" width="7.5" style="20"/>
    <col min="7169" max="7169" width="6.25" style="20" customWidth="1"/>
    <col min="7170" max="7170" width="13.75" style="20" customWidth="1"/>
    <col min="7171" max="7171" width="25" style="20" customWidth="1"/>
    <col min="7172" max="7175" width="10" style="20" customWidth="1"/>
    <col min="7176" max="7176" width="15" style="20" customWidth="1"/>
    <col min="7177" max="7179" width="10" style="20" customWidth="1"/>
    <col min="7180" max="7424" width="7.5" style="20"/>
    <col min="7425" max="7425" width="6.25" style="20" customWidth="1"/>
    <col min="7426" max="7426" width="13.75" style="20" customWidth="1"/>
    <col min="7427" max="7427" width="25" style="20" customWidth="1"/>
    <col min="7428" max="7431" width="10" style="20" customWidth="1"/>
    <col min="7432" max="7432" width="15" style="20" customWidth="1"/>
    <col min="7433" max="7435" width="10" style="20" customWidth="1"/>
    <col min="7436" max="7680" width="7.5" style="20"/>
    <col min="7681" max="7681" width="6.25" style="20" customWidth="1"/>
    <col min="7682" max="7682" width="13.75" style="20" customWidth="1"/>
    <col min="7683" max="7683" width="25" style="20" customWidth="1"/>
    <col min="7684" max="7687" width="10" style="20" customWidth="1"/>
    <col min="7688" max="7688" width="15" style="20" customWidth="1"/>
    <col min="7689" max="7691" width="10" style="20" customWidth="1"/>
    <col min="7692" max="7936" width="7.5" style="20"/>
    <col min="7937" max="7937" width="6.25" style="20" customWidth="1"/>
    <col min="7938" max="7938" width="13.75" style="20" customWidth="1"/>
    <col min="7939" max="7939" width="25" style="20" customWidth="1"/>
    <col min="7940" max="7943" width="10" style="20" customWidth="1"/>
    <col min="7944" max="7944" width="15" style="20" customWidth="1"/>
    <col min="7945" max="7947" width="10" style="20" customWidth="1"/>
    <col min="7948" max="8192" width="7.5" style="20"/>
    <col min="8193" max="8193" width="6.25" style="20" customWidth="1"/>
    <col min="8194" max="8194" width="13.75" style="20" customWidth="1"/>
    <col min="8195" max="8195" width="25" style="20" customWidth="1"/>
    <col min="8196" max="8199" width="10" style="20" customWidth="1"/>
    <col min="8200" max="8200" width="15" style="20" customWidth="1"/>
    <col min="8201" max="8203" width="10" style="20" customWidth="1"/>
    <col min="8204" max="8448" width="7.5" style="20"/>
    <col min="8449" max="8449" width="6.25" style="20" customWidth="1"/>
    <col min="8450" max="8450" width="13.75" style="20" customWidth="1"/>
    <col min="8451" max="8451" width="25" style="20" customWidth="1"/>
    <col min="8452" max="8455" width="10" style="20" customWidth="1"/>
    <col min="8456" max="8456" width="15" style="20" customWidth="1"/>
    <col min="8457" max="8459" width="10" style="20" customWidth="1"/>
    <col min="8460" max="8704" width="7.5" style="20"/>
    <col min="8705" max="8705" width="6.25" style="20" customWidth="1"/>
    <col min="8706" max="8706" width="13.75" style="20" customWidth="1"/>
    <col min="8707" max="8707" width="25" style="20" customWidth="1"/>
    <col min="8708" max="8711" width="10" style="20" customWidth="1"/>
    <col min="8712" max="8712" width="15" style="20" customWidth="1"/>
    <col min="8713" max="8715" width="10" style="20" customWidth="1"/>
    <col min="8716" max="8960" width="7.5" style="20"/>
    <col min="8961" max="8961" width="6.25" style="20" customWidth="1"/>
    <col min="8962" max="8962" width="13.75" style="20" customWidth="1"/>
    <col min="8963" max="8963" width="25" style="20" customWidth="1"/>
    <col min="8964" max="8967" width="10" style="20" customWidth="1"/>
    <col min="8968" max="8968" width="15" style="20" customWidth="1"/>
    <col min="8969" max="8971" width="10" style="20" customWidth="1"/>
    <col min="8972" max="9216" width="7.5" style="20"/>
    <col min="9217" max="9217" width="6.25" style="20" customWidth="1"/>
    <col min="9218" max="9218" width="13.75" style="20" customWidth="1"/>
    <col min="9219" max="9219" width="25" style="20" customWidth="1"/>
    <col min="9220" max="9223" width="10" style="20" customWidth="1"/>
    <col min="9224" max="9224" width="15" style="20" customWidth="1"/>
    <col min="9225" max="9227" width="10" style="20" customWidth="1"/>
    <col min="9228" max="9472" width="7.5" style="20"/>
    <col min="9473" max="9473" width="6.25" style="20" customWidth="1"/>
    <col min="9474" max="9474" width="13.75" style="20" customWidth="1"/>
    <col min="9475" max="9475" width="25" style="20" customWidth="1"/>
    <col min="9476" max="9479" width="10" style="20" customWidth="1"/>
    <col min="9480" max="9480" width="15" style="20" customWidth="1"/>
    <col min="9481" max="9483" width="10" style="20" customWidth="1"/>
    <col min="9484" max="9728" width="7.5" style="20"/>
    <col min="9729" max="9729" width="6.25" style="20" customWidth="1"/>
    <col min="9730" max="9730" width="13.75" style="20" customWidth="1"/>
    <col min="9731" max="9731" width="25" style="20" customWidth="1"/>
    <col min="9732" max="9735" width="10" style="20" customWidth="1"/>
    <col min="9736" max="9736" width="15" style="20" customWidth="1"/>
    <col min="9737" max="9739" width="10" style="20" customWidth="1"/>
    <col min="9740" max="9984" width="7.5" style="20"/>
    <col min="9985" max="9985" width="6.25" style="20" customWidth="1"/>
    <col min="9986" max="9986" width="13.75" style="20" customWidth="1"/>
    <col min="9987" max="9987" width="25" style="20" customWidth="1"/>
    <col min="9988" max="9991" width="10" style="20" customWidth="1"/>
    <col min="9992" max="9992" width="15" style="20" customWidth="1"/>
    <col min="9993" max="9995" width="10" style="20" customWidth="1"/>
    <col min="9996" max="10240" width="7.5" style="20"/>
    <col min="10241" max="10241" width="6.25" style="20" customWidth="1"/>
    <col min="10242" max="10242" width="13.75" style="20" customWidth="1"/>
    <col min="10243" max="10243" width="25" style="20" customWidth="1"/>
    <col min="10244" max="10247" width="10" style="20" customWidth="1"/>
    <col min="10248" max="10248" width="15" style="20" customWidth="1"/>
    <col min="10249" max="10251" width="10" style="20" customWidth="1"/>
    <col min="10252" max="10496" width="7.5" style="20"/>
    <col min="10497" max="10497" width="6.25" style="20" customWidth="1"/>
    <col min="10498" max="10498" width="13.75" style="20" customWidth="1"/>
    <col min="10499" max="10499" width="25" style="20" customWidth="1"/>
    <col min="10500" max="10503" width="10" style="20" customWidth="1"/>
    <col min="10504" max="10504" width="15" style="20" customWidth="1"/>
    <col min="10505" max="10507" width="10" style="20" customWidth="1"/>
    <col min="10508" max="10752" width="7.5" style="20"/>
    <col min="10753" max="10753" width="6.25" style="20" customWidth="1"/>
    <col min="10754" max="10754" width="13.75" style="20" customWidth="1"/>
    <col min="10755" max="10755" width="25" style="20" customWidth="1"/>
    <col min="10756" max="10759" width="10" style="20" customWidth="1"/>
    <col min="10760" max="10760" width="15" style="20" customWidth="1"/>
    <col min="10761" max="10763" width="10" style="20" customWidth="1"/>
    <col min="10764" max="11008" width="7.5" style="20"/>
    <col min="11009" max="11009" width="6.25" style="20" customWidth="1"/>
    <col min="11010" max="11010" width="13.75" style="20" customWidth="1"/>
    <col min="11011" max="11011" width="25" style="20" customWidth="1"/>
    <col min="11012" max="11015" width="10" style="20" customWidth="1"/>
    <col min="11016" max="11016" width="15" style="20" customWidth="1"/>
    <col min="11017" max="11019" width="10" style="20" customWidth="1"/>
    <col min="11020" max="11264" width="7.5" style="20"/>
    <col min="11265" max="11265" width="6.25" style="20" customWidth="1"/>
    <col min="11266" max="11266" width="13.75" style="20" customWidth="1"/>
    <col min="11267" max="11267" width="25" style="20" customWidth="1"/>
    <col min="11268" max="11271" width="10" style="20" customWidth="1"/>
    <col min="11272" max="11272" width="15" style="20" customWidth="1"/>
    <col min="11273" max="11275" width="10" style="20" customWidth="1"/>
    <col min="11276" max="11520" width="7.5" style="20"/>
    <col min="11521" max="11521" width="6.25" style="20" customWidth="1"/>
    <col min="11522" max="11522" width="13.75" style="20" customWidth="1"/>
    <col min="11523" max="11523" width="25" style="20" customWidth="1"/>
    <col min="11524" max="11527" width="10" style="20" customWidth="1"/>
    <col min="11528" max="11528" width="15" style="20" customWidth="1"/>
    <col min="11529" max="11531" width="10" style="20" customWidth="1"/>
    <col min="11532" max="11776" width="7.5" style="20"/>
    <col min="11777" max="11777" width="6.25" style="20" customWidth="1"/>
    <col min="11778" max="11778" width="13.75" style="20" customWidth="1"/>
    <col min="11779" max="11779" width="25" style="20" customWidth="1"/>
    <col min="11780" max="11783" width="10" style="20" customWidth="1"/>
    <col min="11784" max="11784" width="15" style="20" customWidth="1"/>
    <col min="11785" max="11787" width="10" style="20" customWidth="1"/>
    <col min="11788" max="12032" width="7.5" style="20"/>
    <col min="12033" max="12033" width="6.25" style="20" customWidth="1"/>
    <col min="12034" max="12034" width="13.75" style="20" customWidth="1"/>
    <col min="12035" max="12035" width="25" style="20" customWidth="1"/>
    <col min="12036" max="12039" width="10" style="20" customWidth="1"/>
    <col min="12040" max="12040" width="15" style="20" customWidth="1"/>
    <col min="12041" max="12043" width="10" style="20" customWidth="1"/>
    <col min="12044" max="12288" width="7.5" style="20"/>
    <col min="12289" max="12289" width="6.25" style="20" customWidth="1"/>
    <col min="12290" max="12290" width="13.75" style="20" customWidth="1"/>
    <col min="12291" max="12291" width="25" style="20" customWidth="1"/>
    <col min="12292" max="12295" width="10" style="20" customWidth="1"/>
    <col min="12296" max="12296" width="15" style="20" customWidth="1"/>
    <col min="12297" max="12299" width="10" style="20" customWidth="1"/>
    <col min="12300" max="12544" width="7.5" style="20"/>
    <col min="12545" max="12545" width="6.25" style="20" customWidth="1"/>
    <col min="12546" max="12546" width="13.75" style="20" customWidth="1"/>
    <col min="12547" max="12547" width="25" style="20" customWidth="1"/>
    <col min="12548" max="12551" width="10" style="20" customWidth="1"/>
    <col min="12552" max="12552" width="15" style="20" customWidth="1"/>
    <col min="12553" max="12555" width="10" style="20" customWidth="1"/>
    <col min="12556" max="12800" width="7.5" style="20"/>
    <col min="12801" max="12801" width="6.25" style="20" customWidth="1"/>
    <col min="12802" max="12802" width="13.75" style="20" customWidth="1"/>
    <col min="12803" max="12803" width="25" style="20" customWidth="1"/>
    <col min="12804" max="12807" width="10" style="20" customWidth="1"/>
    <col min="12808" max="12808" width="15" style="20" customWidth="1"/>
    <col min="12809" max="12811" width="10" style="20" customWidth="1"/>
    <col min="12812" max="13056" width="7.5" style="20"/>
    <col min="13057" max="13057" width="6.25" style="20" customWidth="1"/>
    <col min="13058" max="13058" width="13.75" style="20" customWidth="1"/>
    <col min="13059" max="13059" width="25" style="20" customWidth="1"/>
    <col min="13060" max="13063" width="10" style="20" customWidth="1"/>
    <col min="13064" max="13064" width="15" style="20" customWidth="1"/>
    <col min="13065" max="13067" width="10" style="20" customWidth="1"/>
    <col min="13068" max="13312" width="7.5" style="20"/>
    <col min="13313" max="13313" width="6.25" style="20" customWidth="1"/>
    <col min="13314" max="13314" width="13.75" style="20" customWidth="1"/>
    <col min="13315" max="13315" width="25" style="20" customWidth="1"/>
    <col min="13316" max="13319" width="10" style="20" customWidth="1"/>
    <col min="13320" max="13320" width="15" style="20" customWidth="1"/>
    <col min="13321" max="13323" width="10" style="20" customWidth="1"/>
    <col min="13324" max="13568" width="7.5" style="20"/>
    <col min="13569" max="13569" width="6.25" style="20" customWidth="1"/>
    <col min="13570" max="13570" width="13.75" style="20" customWidth="1"/>
    <col min="13571" max="13571" width="25" style="20" customWidth="1"/>
    <col min="13572" max="13575" width="10" style="20" customWidth="1"/>
    <col min="13576" max="13576" width="15" style="20" customWidth="1"/>
    <col min="13577" max="13579" width="10" style="20" customWidth="1"/>
    <col min="13580" max="13824" width="7.5" style="20"/>
    <col min="13825" max="13825" width="6.25" style="20" customWidth="1"/>
    <col min="13826" max="13826" width="13.75" style="20" customWidth="1"/>
    <col min="13827" max="13827" width="25" style="20" customWidth="1"/>
    <col min="13828" max="13831" width="10" style="20" customWidth="1"/>
    <col min="13832" max="13832" width="15" style="20" customWidth="1"/>
    <col min="13833" max="13835" width="10" style="20" customWidth="1"/>
    <col min="13836" max="14080" width="7.5" style="20"/>
    <col min="14081" max="14081" width="6.25" style="20" customWidth="1"/>
    <col min="14082" max="14082" width="13.75" style="20" customWidth="1"/>
    <col min="14083" max="14083" width="25" style="20" customWidth="1"/>
    <col min="14084" max="14087" width="10" style="20" customWidth="1"/>
    <col min="14088" max="14088" width="15" style="20" customWidth="1"/>
    <col min="14089" max="14091" width="10" style="20" customWidth="1"/>
    <col min="14092" max="14336" width="7.5" style="20"/>
    <col min="14337" max="14337" width="6.25" style="20" customWidth="1"/>
    <col min="14338" max="14338" width="13.75" style="20" customWidth="1"/>
    <col min="14339" max="14339" width="25" style="20" customWidth="1"/>
    <col min="14340" max="14343" width="10" style="20" customWidth="1"/>
    <col min="14344" max="14344" width="15" style="20" customWidth="1"/>
    <col min="14345" max="14347" width="10" style="20" customWidth="1"/>
    <col min="14348" max="14592" width="7.5" style="20"/>
    <col min="14593" max="14593" width="6.25" style="20" customWidth="1"/>
    <col min="14594" max="14594" width="13.75" style="20" customWidth="1"/>
    <col min="14595" max="14595" width="25" style="20" customWidth="1"/>
    <col min="14596" max="14599" width="10" style="20" customWidth="1"/>
    <col min="14600" max="14600" width="15" style="20" customWidth="1"/>
    <col min="14601" max="14603" width="10" style="20" customWidth="1"/>
    <col min="14604" max="14848" width="7.5" style="20"/>
    <col min="14849" max="14849" width="6.25" style="20" customWidth="1"/>
    <col min="14850" max="14850" width="13.75" style="20" customWidth="1"/>
    <col min="14851" max="14851" width="25" style="20" customWidth="1"/>
    <col min="14852" max="14855" width="10" style="20" customWidth="1"/>
    <col min="14856" max="14856" width="15" style="20" customWidth="1"/>
    <col min="14857" max="14859" width="10" style="20" customWidth="1"/>
    <col min="14860" max="15104" width="7.5" style="20"/>
    <col min="15105" max="15105" width="6.25" style="20" customWidth="1"/>
    <col min="15106" max="15106" width="13.75" style="20" customWidth="1"/>
    <col min="15107" max="15107" width="25" style="20" customWidth="1"/>
    <col min="15108" max="15111" width="10" style="20" customWidth="1"/>
    <col min="15112" max="15112" width="15" style="20" customWidth="1"/>
    <col min="15113" max="15115" width="10" style="20" customWidth="1"/>
    <col min="15116" max="15360" width="7.5" style="20"/>
    <col min="15361" max="15361" width="6.25" style="20" customWidth="1"/>
    <col min="15362" max="15362" width="13.75" style="20" customWidth="1"/>
    <col min="15363" max="15363" width="25" style="20" customWidth="1"/>
    <col min="15364" max="15367" width="10" style="20" customWidth="1"/>
    <col min="15368" max="15368" width="15" style="20" customWidth="1"/>
    <col min="15369" max="15371" width="10" style="20" customWidth="1"/>
    <col min="15372" max="15616" width="7.5" style="20"/>
    <col min="15617" max="15617" width="6.25" style="20" customWidth="1"/>
    <col min="15618" max="15618" width="13.75" style="20" customWidth="1"/>
    <col min="15619" max="15619" width="25" style="20" customWidth="1"/>
    <col min="15620" max="15623" width="10" style="20" customWidth="1"/>
    <col min="15624" max="15624" width="15" style="20" customWidth="1"/>
    <col min="15625" max="15627" width="10" style="20" customWidth="1"/>
    <col min="15628" max="15872" width="7.5" style="20"/>
    <col min="15873" max="15873" width="6.25" style="20" customWidth="1"/>
    <col min="15874" max="15874" width="13.75" style="20" customWidth="1"/>
    <col min="15875" max="15875" width="25" style="20" customWidth="1"/>
    <col min="15876" max="15879" width="10" style="20" customWidth="1"/>
    <col min="15880" max="15880" width="15" style="20" customWidth="1"/>
    <col min="15881" max="15883" width="10" style="20" customWidth="1"/>
    <col min="15884" max="16128" width="7.5" style="20"/>
    <col min="16129" max="16129" width="6.25" style="20" customWidth="1"/>
    <col min="16130" max="16130" width="13.75" style="20" customWidth="1"/>
    <col min="16131" max="16131" width="25" style="20" customWidth="1"/>
    <col min="16132" max="16135" width="10" style="20" customWidth="1"/>
    <col min="16136" max="16136" width="15" style="20" customWidth="1"/>
    <col min="16137" max="16139" width="10" style="20" customWidth="1"/>
    <col min="16140" max="16384" width="7.5" style="20"/>
  </cols>
  <sheetData>
    <row r="1" s="1" customFormat="1" ht="37.5" customHeight="1" spans="1:11">
      <c r="A1" s="6" t="s">
        <v>55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7" t="str">
        <f t="shared" si="1"/>
        <v/>
      </c>
      <c r="F2" s="9" t="s">
        <v>56</v>
      </c>
      <c r="G2" s="7" t="str">
        <f t="shared" si="1"/>
        <v/>
      </c>
      <c r="H2" s="9" t="s">
        <v>3</v>
      </c>
      <c r="I2" s="7" t="str">
        <f>""</f>
        <v/>
      </c>
      <c r="J2" s="8" t="s">
        <v>4</v>
      </c>
      <c r="K2" s="7" t="str">
        <f>""</f>
        <v/>
      </c>
    </row>
    <row r="3" s="1" customFormat="1" customHeight="1" spans="1:11">
      <c r="A3" s="7" t="s">
        <v>5</v>
      </c>
      <c r="B3" s="7" t="s">
        <v>57</v>
      </c>
      <c r="C3" s="7" t="str">
        <f>""</f>
        <v/>
      </c>
      <c r="D3" s="7" t="s">
        <v>58</v>
      </c>
      <c r="E3" s="7" t="s">
        <v>59</v>
      </c>
      <c r="F3" s="7" t="s">
        <v>60</v>
      </c>
      <c r="G3" s="7" t="s">
        <v>61</v>
      </c>
      <c r="H3" s="7" t="str">
        <f>""</f>
        <v/>
      </c>
      <c r="I3" s="7" t="s">
        <v>62</v>
      </c>
      <c r="J3" s="7" t="s">
        <v>63</v>
      </c>
      <c r="K3" s="7" t="s">
        <v>64</v>
      </c>
    </row>
    <row r="4" s="1" customFormat="1" customHeight="1" spans="1:11">
      <c r="A4" s="7" t="s">
        <v>9</v>
      </c>
      <c r="B4" s="7" t="s">
        <v>65</v>
      </c>
      <c r="C4" s="7" t="s">
        <v>66</v>
      </c>
      <c r="D4" s="7" t="str">
        <f>""</f>
        <v/>
      </c>
      <c r="E4" s="7" t="s">
        <v>67</v>
      </c>
      <c r="F4" s="7" t="s">
        <v>68</v>
      </c>
      <c r="G4" s="7" t="s">
        <v>67</v>
      </c>
      <c r="H4" s="7" t="s">
        <v>69</v>
      </c>
      <c r="I4" s="7" t="str">
        <f>""</f>
        <v/>
      </c>
      <c r="J4" s="7" t="str">
        <f>""</f>
        <v/>
      </c>
      <c r="K4" s="7" t="s">
        <v>70</v>
      </c>
    </row>
    <row r="5" s="1" customFormat="1" customHeight="1" spans="1:11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0" customFormat="1" customHeight="1" spans="1:11">
      <c r="A6" s="2">
        <f t="shared" ref="A6:A13" si="2">ROW()-5</f>
        <v>1</v>
      </c>
      <c r="B6" s="22" t="s">
        <v>30</v>
      </c>
      <c r="C6" s="22" t="s">
        <v>77</v>
      </c>
      <c r="D6" s="19">
        <v>307022.3</v>
      </c>
      <c r="E6" s="19">
        <v>307022.3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="20" customFormat="1" customHeight="1" spans="1:11">
      <c r="A7" s="2">
        <f t="shared" si="2"/>
        <v>2</v>
      </c>
      <c r="B7" s="22">
        <v>201</v>
      </c>
      <c r="C7" s="22" t="s">
        <v>78</v>
      </c>
      <c r="D7" s="19">
        <v>27338.8</v>
      </c>
      <c r="E7" s="19">
        <v>27338.8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="20" customFormat="1" customHeight="1" spans="1:11">
      <c r="A8" s="2">
        <f t="shared" si="2"/>
        <v>3</v>
      </c>
      <c r="B8" s="22">
        <v>20103</v>
      </c>
      <c r="C8" s="22" t="s">
        <v>79</v>
      </c>
      <c r="D8" s="19">
        <v>10451</v>
      </c>
      <c r="E8" s="19">
        <v>10451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="20" customFormat="1" customHeight="1" spans="1:11">
      <c r="A9" s="2">
        <f t="shared" si="2"/>
        <v>4</v>
      </c>
      <c r="B9" s="22" t="s">
        <v>80</v>
      </c>
      <c r="C9" s="22" t="s">
        <v>81</v>
      </c>
      <c r="D9" s="19">
        <v>10451</v>
      </c>
      <c r="E9" s="19">
        <v>10451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="20" customFormat="1" customHeight="1" spans="1:11">
      <c r="A10" s="2">
        <f t="shared" si="2"/>
        <v>5</v>
      </c>
      <c r="B10" s="22">
        <v>20104</v>
      </c>
      <c r="C10" s="22" t="s">
        <v>82</v>
      </c>
      <c r="D10" s="19">
        <v>44.8</v>
      </c>
      <c r="E10" s="19">
        <v>44.8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="20" customFormat="1" customHeight="1" spans="1:11">
      <c r="A11" s="2">
        <f t="shared" si="2"/>
        <v>6</v>
      </c>
      <c r="B11" s="22" t="s">
        <v>83</v>
      </c>
      <c r="C11" s="22" t="s">
        <v>81</v>
      </c>
      <c r="D11" s="19">
        <v>44.8</v>
      </c>
      <c r="E11" s="19">
        <v>44.8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="20" customFormat="1" customHeight="1" spans="1:11">
      <c r="A12" s="2">
        <f t="shared" si="2"/>
        <v>7</v>
      </c>
      <c r="B12" s="22">
        <v>20105</v>
      </c>
      <c r="C12" s="22" t="s">
        <v>84</v>
      </c>
      <c r="D12" s="19">
        <v>3</v>
      </c>
      <c r="E12" s="19">
        <v>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="20" customFormat="1" customHeight="1" spans="1:11">
      <c r="A13" s="2">
        <f t="shared" si="2"/>
        <v>8</v>
      </c>
      <c r="B13" s="22" t="s">
        <v>85</v>
      </c>
      <c r="C13" s="22" t="s">
        <v>86</v>
      </c>
      <c r="D13" s="19">
        <v>3</v>
      </c>
      <c r="E13" s="19">
        <v>3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</row>
    <row r="14" s="20" customFormat="1" customHeight="1" spans="1:11">
      <c r="A14" s="2">
        <f t="shared" ref="A14:A46" si="3">ROW()-5</f>
        <v>9</v>
      </c>
      <c r="B14" s="22">
        <v>20106</v>
      </c>
      <c r="C14" s="22" t="s">
        <v>87</v>
      </c>
      <c r="D14" s="19">
        <v>15079</v>
      </c>
      <c r="E14" s="19">
        <v>15079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="20" customFormat="1" customHeight="1" spans="1:11">
      <c r="A15" s="2">
        <f t="shared" si="3"/>
        <v>10</v>
      </c>
      <c r="B15" s="22">
        <v>2010602</v>
      </c>
      <c r="C15" s="22" t="s">
        <v>81</v>
      </c>
      <c r="D15" s="19">
        <v>4</v>
      </c>
      <c r="E15" s="19">
        <v>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="20" customFormat="1" customHeight="1" spans="1:11">
      <c r="A16" s="2">
        <f t="shared" si="3"/>
        <v>11</v>
      </c>
      <c r="B16" s="22">
        <v>2010606</v>
      </c>
      <c r="C16" s="22" t="s">
        <v>88</v>
      </c>
      <c r="D16" s="19">
        <v>25</v>
      </c>
      <c r="E16" s="19">
        <v>25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="20" customFormat="1" customHeight="1" spans="1:11">
      <c r="A17" s="2">
        <f t="shared" si="3"/>
        <v>12</v>
      </c>
      <c r="B17" s="22">
        <v>2010608</v>
      </c>
      <c r="C17" s="22" t="s">
        <v>89</v>
      </c>
      <c r="D17" s="19">
        <v>50</v>
      </c>
      <c r="E17" s="19">
        <v>50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="20" customFormat="1" customHeight="1" spans="1:11">
      <c r="A18" s="2">
        <f t="shared" si="3"/>
        <v>13</v>
      </c>
      <c r="B18" s="22">
        <v>2010699</v>
      </c>
      <c r="C18" s="22" t="s">
        <v>90</v>
      </c>
      <c r="D18" s="19">
        <v>15000</v>
      </c>
      <c r="E18" s="19">
        <v>15000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="20" customFormat="1" customHeight="1" spans="1:11">
      <c r="A19" s="2">
        <f t="shared" si="3"/>
        <v>14</v>
      </c>
      <c r="B19" s="22">
        <v>20108</v>
      </c>
      <c r="C19" s="22" t="s">
        <v>91</v>
      </c>
      <c r="D19" s="19">
        <v>152</v>
      </c>
      <c r="E19" s="19">
        <v>152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="20" customFormat="1" customHeight="1" spans="1:11">
      <c r="A20" s="2">
        <f t="shared" si="3"/>
        <v>15</v>
      </c>
      <c r="B20" s="22">
        <v>2010802</v>
      </c>
      <c r="C20" s="22" t="s">
        <v>81</v>
      </c>
      <c r="D20" s="19">
        <v>2</v>
      </c>
      <c r="E20" s="19">
        <v>2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="20" customFormat="1" customHeight="1" spans="1:11">
      <c r="A21" s="2">
        <f t="shared" si="3"/>
        <v>16</v>
      </c>
      <c r="B21" s="22">
        <v>2010804</v>
      </c>
      <c r="C21" s="22" t="s">
        <v>92</v>
      </c>
      <c r="D21" s="19">
        <v>150</v>
      </c>
      <c r="E21" s="19">
        <v>150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</row>
    <row r="22" s="20" customFormat="1" customHeight="1" spans="1:11">
      <c r="A22" s="2">
        <f t="shared" si="3"/>
        <v>17</v>
      </c>
      <c r="B22" s="22">
        <v>20113</v>
      </c>
      <c r="C22" s="22" t="s">
        <v>93</v>
      </c>
      <c r="D22" s="19">
        <v>795.6</v>
      </c>
      <c r="E22" s="19">
        <v>795.6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</row>
    <row r="23" s="20" customFormat="1" customHeight="1" spans="1:11">
      <c r="A23" s="2">
        <f t="shared" si="3"/>
        <v>18</v>
      </c>
      <c r="B23" s="22" t="s">
        <v>94</v>
      </c>
      <c r="C23" s="22" t="s">
        <v>81</v>
      </c>
      <c r="D23" s="19">
        <v>5.6</v>
      </c>
      <c r="E23" s="19">
        <v>5.6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</row>
    <row r="24" s="20" customFormat="1" customHeight="1" spans="1:11">
      <c r="A24" s="2">
        <f t="shared" si="3"/>
        <v>19</v>
      </c>
      <c r="B24" s="22" t="s">
        <v>95</v>
      </c>
      <c r="C24" s="22" t="s">
        <v>96</v>
      </c>
      <c r="D24" s="19">
        <v>790</v>
      </c>
      <c r="E24" s="19">
        <v>790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="20" customFormat="1" customHeight="1" spans="1:11">
      <c r="A25" s="2">
        <f t="shared" si="3"/>
        <v>20</v>
      </c>
      <c r="B25" s="22">
        <v>20131</v>
      </c>
      <c r="C25" s="22" t="s">
        <v>97</v>
      </c>
      <c r="D25" s="19">
        <v>70</v>
      </c>
      <c r="E25" s="19">
        <v>70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</row>
    <row r="26" s="20" customFormat="1" customHeight="1" spans="1:11">
      <c r="A26" s="2">
        <f t="shared" si="3"/>
        <v>21</v>
      </c>
      <c r="B26" s="22">
        <v>2013102</v>
      </c>
      <c r="C26" s="22" t="s">
        <v>81</v>
      </c>
      <c r="D26" s="19">
        <v>70</v>
      </c>
      <c r="E26" s="19">
        <v>70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</row>
    <row r="27" s="20" customFormat="1" customHeight="1" spans="1:11">
      <c r="A27" s="2">
        <f t="shared" si="3"/>
        <v>22</v>
      </c>
      <c r="B27" s="22">
        <v>20134</v>
      </c>
      <c r="C27" s="22" t="s">
        <v>98</v>
      </c>
      <c r="D27" s="19">
        <v>4</v>
      </c>
      <c r="E27" s="19">
        <v>4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</row>
    <row r="28" s="20" customFormat="1" customHeight="1" spans="1:11">
      <c r="A28" s="2">
        <f t="shared" si="3"/>
        <v>23</v>
      </c>
      <c r="B28" s="22" t="s">
        <v>99</v>
      </c>
      <c r="C28" s="22" t="s">
        <v>81</v>
      </c>
      <c r="D28" s="19">
        <v>4</v>
      </c>
      <c r="E28" s="19">
        <v>4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</row>
    <row r="29" s="20" customFormat="1" customHeight="1" spans="1:11">
      <c r="A29" s="2">
        <f t="shared" si="3"/>
        <v>24</v>
      </c>
      <c r="B29" s="22">
        <v>20139</v>
      </c>
      <c r="C29" s="22" t="s">
        <v>100</v>
      </c>
      <c r="D29" s="19">
        <v>651.6</v>
      </c>
      <c r="E29" s="19">
        <v>651.6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</row>
    <row r="30" s="20" customFormat="1" customHeight="1" spans="1:11">
      <c r="A30" s="2">
        <f t="shared" si="3"/>
        <v>25</v>
      </c>
      <c r="B30" s="22" t="s">
        <v>101</v>
      </c>
      <c r="C30" s="22" t="s">
        <v>102</v>
      </c>
      <c r="D30" s="19">
        <v>651.6</v>
      </c>
      <c r="E30" s="19">
        <v>651.6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="20" customFormat="1" customHeight="1" spans="1:11">
      <c r="A31" s="2">
        <f t="shared" si="3"/>
        <v>26</v>
      </c>
      <c r="B31" s="22">
        <v>20140</v>
      </c>
      <c r="C31" s="22" t="s">
        <v>103</v>
      </c>
      <c r="D31" s="19">
        <v>87.8</v>
      </c>
      <c r="E31" s="19">
        <v>87.8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="20" customFormat="1" customHeight="1" spans="1:11">
      <c r="A32" s="2">
        <f t="shared" si="3"/>
        <v>27</v>
      </c>
      <c r="B32" s="22" t="s">
        <v>104</v>
      </c>
      <c r="C32" s="22" t="s">
        <v>81</v>
      </c>
      <c r="D32" s="19">
        <v>27.8</v>
      </c>
      <c r="E32" s="19">
        <v>27.8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</row>
    <row r="33" s="20" customFormat="1" customHeight="1" spans="1:11">
      <c r="A33" s="2">
        <f t="shared" si="3"/>
        <v>28</v>
      </c>
      <c r="B33" s="22">
        <v>2014004</v>
      </c>
      <c r="C33" s="22" t="s">
        <v>105</v>
      </c>
      <c r="D33" s="19">
        <v>60</v>
      </c>
      <c r="E33" s="19">
        <v>60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</row>
    <row r="34" s="20" customFormat="1" customHeight="1" spans="1:11">
      <c r="A34" s="2">
        <f t="shared" si="3"/>
        <v>29</v>
      </c>
      <c r="B34" s="22">
        <v>204</v>
      </c>
      <c r="C34" s="22" t="s">
        <v>106</v>
      </c>
      <c r="D34" s="19">
        <v>1434.1</v>
      </c>
      <c r="E34" s="19">
        <v>1434.1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</row>
    <row r="35" s="20" customFormat="1" customHeight="1" spans="1:11">
      <c r="A35" s="2">
        <f t="shared" si="3"/>
        <v>30</v>
      </c>
      <c r="B35" s="22">
        <v>20402</v>
      </c>
      <c r="C35" s="22" t="s">
        <v>107</v>
      </c>
      <c r="D35" s="19">
        <v>1434.1</v>
      </c>
      <c r="E35" s="19">
        <v>1434.1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="20" customFormat="1" customHeight="1" spans="1:11">
      <c r="A36" s="2">
        <f t="shared" si="3"/>
        <v>31</v>
      </c>
      <c r="B36" s="22" t="s">
        <v>108</v>
      </c>
      <c r="C36" s="22" t="s">
        <v>81</v>
      </c>
      <c r="D36" s="19">
        <v>1434.1</v>
      </c>
      <c r="E36" s="19">
        <v>1434.1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</row>
    <row r="37" s="20" customFormat="1" customHeight="1" spans="1:11">
      <c r="A37" s="2">
        <f t="shared" si="3"/>
        <v>32</v>
      </c>
      <c r="B37" s="22">
        <v>205</v>
      </c>
      <c r="C37" s="22" t="s">
        <v>109</v>
      </c>
      <c r="D37" s="19">
        <v>17</v>
      </c>
      <c r="E37" s="19">
        <v>17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</row>
    <row r="38" s="20" customFormat="1" customHeight="1" spans="1:11">
      <c r="A38" s="2">
        <f t="shared" si="3"/>
        <v>33</v>
      </c>
      <c r="B38" s="22">
        <v>20501</v>
      </c>
      <c r="C38" s="22" t="s">
        <v>110</v>
      </c>
      <c r="D38" s="19">
        <v>17</v>
      </c>
      <c r="E38" s="19">
        <v>17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="20" customFormat="1" customHeight="1" spans="1:11">
      <c r="A39" s="2">
        <f t="shared" si="3"/>
        <v>34</v>
      </c>
      <c r="B39" s="22" t="s">
        <v>111</v>
      </c>
      <c r="C39" s="22" t="s">
        <v>81</v>
      </c>
      <c r="D39" s="19">
        <v>17</v>
      </c>
      <c r="E39" s="19">
        <v>17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</row>
    <row r="40" s="20" customFormat="1" customHeight="1" spans="1:11">
      <c r="A40" s="2">
        <f t="shared" si="3"/>
        <v>35</v>
      </c>
      <c r="B40" s="22">
        <v>206</v>
      </c>
      <c r="C40" s="22" t="s">
        <v>112</v>
      </c>
      <c r="D40" s="19">
        <v>56.4</v>
      </c>
      <c r="E40" s="19">
        <v>56.4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</row>
    <row r="41" s="20" customFormat="1" customHeight="1" spans="1:11">
      <c r="A41" s="2">
        <f t="shared" si="3"/>
        <v>36</v>
      </c>
      <c r="B41" s="22">
        <v>20601</v>
      </c>
      <c r="C41" s="22" t="s">
        <v>113</v>
      </c>
      <c r="D41" s="19">
        <v>56.4</v>
      </c>
      <c r="E41" s="19">
        <v>56.4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</row>
    <row r="42" s="20" customFormat="1" customHeight="1" spans="1:11">
      <c r="A42" s="2">
        <f t="shared" si="3"/>
        <v>37</v>
      </c>
      <c r="B42" s="22" t="s">
        <v>114</v>
      </c>
      <c r="C42" s="22" t="s">
        <v>81</v>
      </c>
      <c r="D42" s="19">
        <v>56.4</v>
      </c>
      <c r="E42" s="19">
        <v>56.4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</row>
    <row r="43" s="20" customFormat="1" customHeight="1" spans="1:11">
      <c r="A43" s="2">
        <f t="shared" si="3"/>
        <v>38</v>
      </c>
      <c r="B43" s="22">
        <v>207</v>
      </c>
      <c r="C43" s="22" t="s">
        <v>115</v>
      </c>
      <c r="D43" s="19">
        <v>240.4</v>
      </c>
      <c r="E43" s="19">
        <v>240.4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</row>
    <row r="44" s="20" customFormat="1" customHeight="1" spans="1:11">
      <c r="A44" s="2">
        <f t="shared" si="3"/>
        <v>39</v>
      </c>
      <c r="B44" s="22">
        <v>20701</v>
      </c>
      <c r="C44" s="22" t="s">
        <v>116</v>
      </c>
      <c r="D44" s="19">
        <v>237.4</v>
      </c>
      <c r="E44" s="19">
        <v>237.4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</row>
    <row r="45" s="20" customFormat="1" customHeight="1" spans="1:11">
      <c r="A45" s="2">
        <f t="shared" si="3"/>
        <v>40</v>
      </c>
      <c r="B45" s="22" t="s">
        <v>117</v>
      </c>
      <c r="C45" s="22" t="s">
        <v>81</v>
      </c>
      <c r="D45" s="19">
        <v>2.4</v>
      </c>
      <c r="E45" s="19">
        <v>2.4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</row>
    <row r="46" s="20" customFormat="1" customHeight="1" spans="1:11">
      <c r="A46" s="2">
        <f t="shared" si="3"/>
        <v>41</v>
      </c>
      <c r="B46" s="22">
        <v>2070113</v>
      </c>
      <c r="C46" s="22" t="s">
        <v>118</v>
      </c>
      <c r="D46" s="19">
        <v>145</v>
      </c>
      <c r="E46" s="19">
        <v>145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</row>
    <row r="47" s="20" customFormat="1" customHeight="1" spans="1:11">
      <c r="A47" s="2">
        <f t="shared" ref="A47:A65" si="4">ROW()-5</f>
        <v>42</v>
      </c>
      <c r="B47" s="22">
        <v>2070199</v>
      </c>
      <c r="C47" s="22" t="s">
        <v>119</v>
      </c>
      <c r="D47" s="19">
        <v>90</v>
      </c>
      <c r="E47" s="19">
        <v>90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</row>
    <row r="48" s="20" customFormat="1" customHeight="1" spans="1:11">
      <c r="A48" s="2">
        <f t="shared" si="4"/>
        <v>43</v>
      </c>
      <c r="B48" s="22">
        <v>20703</v>
      </c>
      <c r="C48" s="22" t="s">
        <v>120</v>
      </c>
      <c r="D48" s="19">
        <v>3</v>
      </c>
      <c r="E48" s="19">
        <v>3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</row>
    <row r="49" s="20" customFormat="1" ht="15.95" customHeight="1" spans="1:11">
      <c r="A49" s="2">
        <f t="shared" si="4"/>
        <v>44</v>
      </c>
      <c r="B49" s="22" t="s">
        <v>121</v>
      </c>
      <c r="C49" s="22" t="s">
        <v>81</v>
      </c>
      <c r="D49" s="19">
        <v>3</v>
      </c>
      <c r="E49" s="19">
        <v>3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</row>
    <row r="50" s="20" customFormat="1" ht="15.95" customHeight="1" spans="1:11">
      <c r="A50" s="2">
        <f t="shared" si="4"/>
        <v>45</v>
      </c>
      <c r="B50" s="22">
        <v>208</v>
      </c>
      <c r="C50" s="22" t="s">
        <v>122</v>
      </c>
      <c r="D50" s="19">
        <v>871.2</v>
      </c>
      <c r="E50" s="19">
        <v>871.2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</row>
    <row r="51" s="20" customFormat="1" ht="15.95" customHeight="1" spans="1:11">
      <c r="A51" s="2">
        <f t="shared" si="4"/>
        <v>46</v>
      </c>
      <c r="B51" s="22">
        <v>20801</v>
      </c>
      <c r="C51" s="22" t="s">
        <v>123</v>
      </c>
      <c r="D51" s="19">
        <v>779.2</v>
      </c>
      <c r="E51" s="19">
        <v>779.2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</row>
    <row r="52" s="20" customFormat="1" customHeight="1" spans="1:11">
      <c r="A52" s="2">
        <f t="shared" si="4"/>
        <v>47</v>
      </c>
      <c r="B52" s="22" t="s">
        <v>124</v>
      </c>
      <c r="C52" s="22" t="s">
        <v>81</v>
      </c>
      <c r="D52" s="19">
        <v>6.2</v>
      </c>
      <c r="E52" s="19">
        <v>6.2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</row>
    <row r="53" s="20" customFormat="1" customHeight="1" spans="1:11">
      <c r="A53" s="2">
        <f t="shared" si="4"/>
        <v>48</v>
      </c>
      <c r="B53" s="22">
        <v>2080104</v>
      </c>
      <c r="C53" s="22" t="s">
        <v>125</v>
      </c>
      <c r="D53" s="19">
        <v>56</v>
      </c>
      <c r="E53" s="19">
        <v>56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</row>
    <row r="54" s="20" customFormat="1" customHeight="1" spans="1:11">
      <c r="A54" s="2">
        <f t="shared" si="4"/>
        <v>49</v>
      </c>
      <c r="B54" s="22">
        <v>2080105</v>
      </c>
      <c r="C54" s="22" t="s">
        <v>126</v>
      </c>
      <c r="D54" s="19">
        <v>17</v>
      </c>
      <c r="E54" s="19">
        <v>17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</row>
    <row r="55" s="20" customFormat="1" customHeight="1" spans="1:11">
      <c r="A55" s="2">
        <f t="shared" si="4"/>
        <v>50</v>
      </c>
      <c r="B55" s="22">
        <v>2080116</v>
      </c>
      <c r="C55" s="22" t="s">
        <v>127</v>
      </c>
      <c r="D55" s="19">
        <v>700</v>
      </c>
      <c r="E55" s="19">
        <v>700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</row>
    <row r="56" s="20" customFormat="1" customHeight="1" spans="1:11">
      <c r="A56" s="2">
        <f t="shared" si="4"/>
        <v>51</v>
      </c>
      <c r="B56" s="22">
        <v>20802</v>
      </c>
      <c r="C56" s="22" t="s">
        <v>128</v>
      </c>
      <c r="D56" s="19">
        <v>52</v>
      </c>
      <c r="E56" s="19">
        <v>52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</row>
    <row r="57" s="20" customFormat="1" customHeight="1" spans="1:11">
      <c r="A57" s="2">
        <f t="shared" si="4"/>
        <v>52</v>
      </c>
      <c r="B57" s="22" t="s">
        <v>129</v>
      </c>
      <c r="C57" s="22" t="s">
        <v>81</v>
      </c>
      <c r="D57" s="19">
        <v>52</v>
      </c>
      <c r="E57" s="19">
        <v>52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</row>
    <row r="58" s="20" customFormat="1" customHeight="1" spans="1:11">
      <c r="A58" s="2">
        <f t="shared" si="4"/>
        <v>53</v>
      </c>
      <c r="B58" s="22">
        <v>20899</v>
      </c>
      <c r="C58" s="22" t="s">
        <v>130</v>
      </c>
      <c r="D58" s="19">
        <v>40</v>
      </c>
      <c r="E58" s="19">
        <v>40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</row>
    <row r="59" s="20" customFormat="1" customHeight="1" spans="1:11">
      <c r="A59" s="2">
        <f t="shared" si="4"/>
        <v>54</v>
      </c>
      <c r="B59" s="22" t="s">
        <v>131</v>
      </c>
      <c r="C59" s="22" t="s">
        <v>130</v>
      </c>
      <c r="D59" s="19">
        <v>40</v>
      </c>
      <c r="E59" s="19">
        <v>40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</row>
    <row r="60" s="20" customFormat="1" customHeight="1" spans="1:11">
      <c r="A60" s="2">
        <f t="shared" si="4"/>
        <v>55</v>
      </c>
      <c r="B60" s="22">
        <v>210</v>
      </c>
      <c r="C60" s="22" t="s">
        <v>132</v>
      </c>
      <c r="D60" s="19">
        <v>8</v>
      </c>
      <c r="E60" s="19">
        <v>8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</row>
    <row r="61" s="20" customFormat="1" customHeight="1" spans="1:11">
      <c r="A61" s="2">
        <f t="shared" si="4"/>
        <v>56</v>
      </c>
      <c r="B61" s="22">
        <v>21001</v>
      </c>
      <c r="C61" s="22" t="s">
        <v>133</v>
      </c>
      <c r="D61" s="19">
        <v>8</v>
      </c>
      <c r="E61" s="19">
        <v>8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</row>
    <row r="62" s="20" customFormat="1" customHeight="1" spans="1:11">
      <c r="A62" s="2">
        <f t="shared" si="4"/>
        <v>57</v>
      </c>
      <c r="B62" s="22" t="s">
        <v>134</v>
      </c>
      <c r="C62" s="22" t="s">
        <v>81</v>
      </c>
      <c r="D62" s="19">
        <v>8</v>
      </c>
      <c r="E62" s="19">
        <v>8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</row>
    <row r="63" s="20" customFormat="1" customHeight="1" spans="1:11">
      <c r="A63" s="2">
        <f t="shared" si="4"/>
        <v>58</v>
      </c>
      <c r="B63" s="22">
        <v>211</v>
      </c>
      <c r="C63" s="22" t="s">
        <v>135</v>
      </c>
      <c r="D63" s="19">
        <v>3313</v>
      </c>
      <c r="E63" s="19">
        <v>3313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</row>
    <row r="64" s="20" customFormat="1" customHeight="1" spans="1:11">
      <c r="A64" s="2">
        <f t="shared" si="4"/>
        <v>59</v>
      </c>
      <c r="B64" s="22">
        <v>21103</v>
      </c>
      <c r="C64" s="22" t="s">
        <v>136</v>
      </c>
      <c r="D64" s="19">
        <v>3313</v>
      </c>
      <c r="E64" s="19">
        <v>3313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</row>
    <row r="65" s="20" customFormat="1" customHeight="1" spans="1:11">
      <c r="A65" s="2">
        <f t="shared" si="4"/>
        <v>60</v>
      </c>
      <c r="B65" s="22">
        <v>2110301</v>
      </c>
      <c r="C65" s="22" t="s">
        <v>137</v>
      </c>
      <c r="D65" s="19">
        <v>95</v>
      </c>
      <c r="E65" s="19">
        <v>95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</row>
    <row r="66" s="20" customFormat="1" customHeight="1" spans="1:11">
      <c r="A66" s="2">
        <f t="shared" ref="A65:A71" si="5">ROW()-5</f>
        <v>61</v>
      </c>
      <c r="B66" s="22">
        <v>2110302</v>
      </c>
      <c r="C66" s="22" t="s">
        <v>138</v>
      </c>
      <c r="D66" s="19">
        <v>3218</v>
      </c>
      <c r="E66" s="19">
        <v>3218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</row>
    <row r="67" s="20" customFormat="1" customHeight="1" spans="1:11">
      <c r="A67" s="2">
        <f t="shared" si="5"/>
        <v>62</v>
      </c>
      <c r="B67" s="22">
        <v>212</v>
      </c>
      <c r="C67" s="22" t="s">
        <v>139</v>
      </c>
      <c r="D67" s="19">
        <v>21653.4</v>
      </c>
      <c r="E67" s="19">
        <v>21653.4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</row>
    <row r="68" s="20" customFormat="1" customHeight="1" spans="1:11">
      <c r="A68" s="2">
        <f t="shared" si="5"/>
        <v>63</v>
      </c>
      <c r="B68" s="22">
        <v>21201</v>
      </c>
      <c r="C68" s="22" t="s">
        <v>140</v>
      </c>
      <c r="D68" s="19">
        <v>2706.4</v>
      </c>
      <c r="E68" s="19">
        <v>2706.4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</row>
    <row r="69" s="20" customFormat="1" customHeight="1" spans="1:11">
      <c r="A69" s="2">
        <f t="shared" si="5"/>
        <v>64</v>
      </c>
      <c r="B69" s="22" t="s">
        <v>141</v>
      </c>
      <c r="C69" s="22" t="s">
        <v>81</v>
      </c>
      <c r="D69" s="19">
        <v>312.4</v>
      </c>
      <c r="E69" s="19">
        <v>312.4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</row>
    <row r="70" s="20" customFormat="1" customHeight="1" spans="1:11">
      <c r="A70" s="2">
        <f t="shared" si="5"/>
        <v>65</v>
      </c>
      <c r="B70" s="22">
        <v>2120104</v>
      </c>
      <c r="C70" s="22" t="s">
        <v>142</v>
      </c>
      <c r="D70" s="19">
        <v>2394</v>
      </c>
      <c r="E70" s="19">
        <v>2394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</row>
    <row r="71" s="20" customFormat="1" customHeight="1" spans="1:11">
      <c r="A71" s="2">
        <f t="shared" si="5"/>
        <v>66</v>
      </c>
      <c r="B71" s="22">
        <v>21202</v>
      </c>
      <c r="C71" s="22" t="s">
        <v>143</v>
      </c>
      <c r="D71" s="19">
        <v>750</v>
      </c>
      <c r="E71" s="19">
        <v>750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</row>
    <row r="72" s="20" customFormat="1" customHeight="1" spans="1:11">
      <c r="A72" s="2">
        <f t="shared" ref="A72:A83" si="6">ROW()-5</f>
        <v>67</v>
      </c>
      <c r="B72" s="22" t="s">
        <v>144</v>
      </c>
      <c r="C72" s="22" t="s">
        <v>143</v>
      </c>
      <c r="D72" s="19">
        <v>750</v>
      </c>
      <c r="E72" s="19">
        <v>750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</row>
    <row r="73" s="20" customFormat="1" customHeight="1" spans="1:11">
      <c r="A73" s="2">
        <f t="shared" si="6"/>
        <v>68</v>
      </c>
      <c r="B73" s="22">
        <v>21203</v>
      </c>
      <c r="C73" s="22" t="s">
        <v>145</v>
      </c>
      <c r="D73" s="19">
        <v>10504</v>
      </c>
      <c r="E73" s="19">
        <v>10504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</row>
    <row r="74" s="20" customFormat="1" customHeight="1" spans="1:11">
      <c r="A74" s="2">
        <f t="shared" si="6"/>
        <v>69</v>
      </c>
      <c r="B74" s="22">
        <v>2120399</v>
      </c>
      <c r="C74" s="22" t="s">
        <v>146</v>
      </c>
      <c r="D74" s="19">
        <v>10504</v>
      </c>
      <c r="E74" s="19">
        <v>10504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</row>
    <row r="75" s="20" customFormat="1" customHeight="1" spans="1:11">
      <c r="A75" s="2">
        <f t="shared" si="6"/>
        <v>70</v>
      </c>
      <c r="B75" s="22">
        <v>21205</v>
      </c>
      <c r="C75" s="22" t="s">
        <v>147</v>
      </c>
      <c r="D75" s="19">
        <v>7693</v>
      </c>
      <c r="E75" s="19">
        <v>7693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</row>
    <row r="76" s="20" customFormat="1" customHeight="1" spans="1:11">
      <c r="A76" s="2">
        <f t="shared" si="6"/>
        <v>71</v>
      </c>
      <c r="B76" s="22">
        <v>2120501</v>
      </c>
      <c r="C76" s="22" t="s">
        <v>147</v>
      </c>
      <c r="D76" s="19">
        <v>7693</v>
      </c>
      <c r="E76" s="19">
        <v>7693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</row>
    <row r="77" s="20" customFormat="1" customHeight="1" spans="1:11">
      <c r="A77" s="2">
        <f t="shared" si="6"/>
        <v>72</v>
      </c>
      <c r="B77" s="22" t="s">
        <v>148</v>
      </c>
      <c r="C77" s="22" t="s">
        <v>149</v>
      </c>
      <c r="D77" s="19">
        <v>225006</v>
      </c>
      <c r="E77" s="19">
        <v>225006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</row>
    <row r="78" s="20" customFormat="1" customHeight="1" spans="1:11">
      <c r="A78" s="2">
        <f t="shared" si="6"/>
        <v>73</v>
      </c>
      <c r="B78" s="22" t="s">
        <v>150</v>
      </c>
      <c r="C78" s="22" t="s">
        <v>151</v>
      </c>
      <c r="D78" s="19">
        <v>207900</v>
      </c>
      <c r="E78" s="19">
        <v>207900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</row>
    <row r="79" s="20" customFormat="1" customHeight="1" spans="1:11">
      <c r="A79" s="2">
        <f t="shared" si="6"/>
        <v>74</v>
      </c>
      <c r="B79" s="22" t="s">
        <v>152</v>
      </c>
      <c r="C79" s="22" t="s">
        <v>153</v>
      </c>
      <c r="D79" s="19">
        <v>106</v>
      </c>
      <c r="E79" s="19">
        <v>106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</row>
    <row r="80" customHeight="1" spans="1:11">
      <c r="A80" s="2">
        <f t="shared" si="6"/>
        <v>75</v>
      </c>
      <c r="B80" s="22" t="s">
        <v>154</v>
      </c>
      <c r="C80" s="22" t="s">
        <v>155</v>
      </c>
      <c r="D80" s="19">
        <v>17000</v>
      </c>
      <c r="E80" s="19">
        <v>17000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</row>
    <row r="81" customHeight="1" spans="1:11">
      <c r="A81" s="2">
        <f t="shared" si="6"/>
        <v>76</v>
      </c>
      <c r="B81" s="22">
        <v>213</v>
      </c>
      <c r="C81" s="22" t="s">
        <v>156</v>
      </c>
      <c r="D81" s="19">
        <v>195</v>
      </c>
      <c r="E81" s="19">
        <v>195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</row>
    <row r="82" customHeight="1" spans="1:11">
      <c r="A82" s="2">
        <f t="shared" si="6"/>
        <v>77</v>
      </c>
      <c r="B82" s="22">
        <v>21303</v>
      </c>
      <c r="C82" s="22" t="s">
        <v>157</v>
      </c>
      <c r="D82" s="19">
        <v>195</v>
      </c>
      <c r="E82" s="19">
        <v>195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</row>
    <row r="83" customHeight="1" spans="1:11">
      <c r="A83" s="2">
        <f t="shared" ref="A83:A92" si="7">ROW()-5</f>
        <v>78</v>
      </c>
      <c r="B83" s="22">
        <v>2130314</v>
      </c>
      <c r="C83" s="22" t="s">
        <v>158</v>
      </c>
      <c r="D83" s="19">
        <v>100</v>
      </c>
      <c r="E83" s="19">
        <v>100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</row>
    <row r="84" customHeight="1" spans="1:11">
      <c r="A84" s="2">
        <f t="shared" si="7"/>
        <v>79</v>
      </c>
      <c r="B84" s="22">
        <v>2130319</v>
      </c>
      <c r="C84" s="22" t="s">
        <v>159</v>
      </c>
      <c r="D84" s="19">
        <v>95</v>
      </c>
      <c r="E84" s="19">
        <v>95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</row>
    <row r="85" customHeight="1" spans="1:11">
      <c r="A85" s="2">
        <f t="shared" si="7"/>
        <v>80</v>
      </c>
      <c r="B85" s="22">
        <v>220</v>
      </c>
      <c r="C85" s="22" t="s">
        <v>160</v>
      </c>
      <c r="D85" s="19">
        <v>22</v>
      </c>
      <c r="E85" s="19">
        <v>22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</row>
    <row r="86" customHeight="1" spans="1:11">
      <c r="A86" s="2">
        <f t="shared" si="7"/>
        <v>81</v>
      </c>
      <c r="B86" s="22">
        <v>22001</v>
      </c>
      <c r="C86" s="22" t="s">
        <v>161</v>
      </c>
      <c r="D86" s="19">
        <v>22</v>
      </c>
      <c r="E86" s="19">
        <v>22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</row>
    <row r="87" customHeight="1" spans="1:11">
      <c r="A87" s="2">
        <f t="shared" si="7"/>
        <v>82</v>
      </c>
      <c r="B87" s="22">
        <v>2200102</v>
      </c>
      <c r="C87" s="22" t="s">
        <v>81</v>
      </c>
      <c r="D87" s="19">
        <v>22</v>
      </c>
      <c r="E87" s="19">
        <v>22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</row>
    <row r="88" customHeight="1" spans="1:11">
      <c r="A88" s="2">
        <f t="shared" si="7"/>
        <v>83</v>
      </c>
      <c r="B88" s="22" t="s">
        <v>162</v>
      </c>
      <c r="C88" s="22" t="s">
        <v>163</v>
      </c>
      <c r="D88" s="19">
        <v>328</v>
      </c>
      <c r="E88" s="19">
        <v>328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</row>
    <row r="89" customHeight="1" spans="1:11">
      <c r="A89" s="2">
        <f t="shared" si="7"/>
        <v>84</v>
      </c>
      <c r="B89" s="22" t="s">
        <v>164</v>
      </c>
      <c r="C89" s="22" t="s">
        <v>165</v>
      </c>
      <c r="D89" s="19">
        <v>328</v>
      </c>
      <c r="E89" s="19">
        <v>328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</row>
    <row r="90" customHeight="1" spans="1:11">
      <c r="A90" s="2">
        <f t="shared" si="7"/>
        <v>85</v>
      </c>
      <c r="B90" s="22" t="s">
        <v>166</v>
      </c>
      <c r="C90" s="22" t="s">
        <v>167</v>
      </c>
      <c r="D90" s="19">
        <v>328</v>
      </c>
      <c r="E90" s="19">
        <v>328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</row>
    <row r="91" customHeight="1" spans="1:11">
      <c r="A91" s="2">
        <f t="shared" si="7"/>
        <v>86</v>
      </c>
      <c r="B91" s="22">
        <v>224</v>
      </c>
      <c r="C91" s="22" t="s">
        <v>168</v>
      </c>
      <c r="D91" s="19">
        <v>939</v>
      </c>
      <c r="E91" s="19">
        <v>939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</row>
    <row r="92" customHeight="1" spans="1:11">
      <c r="A92" s="2">
        <f t="shared" si="7"/>
        <v>87</v>
      </c>
      <c r="B92" s="22">
        <v>22401</v>
      </c>
      <c r="C92" s="22" t="s">
        <v>169</v>
      </c>
      <c r="D92" s="19">
        <v>133</v>
      </c>
      <c r="E92" s="19">
        <v>133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</row>
    <row r="93" customHeight="1" spans="1:11">
      <c r="A93" s="2">
        <f t="shared" ref="A93:A99" si="8">ROW()-5</f>
        <v>88</v>
      </c>
      <c r="B93" s="22">
        <v>2240106</v>
      </c>
      <c r="C93" s="22" t="s">
        <v>170</v>
      </c>
      <c r="D93" s="19">
        <v>133</v>
      </c>
      <c r="E93" s="19">
        <v>133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</row>
    <row r="94" customHeight="1" spans="1:11">
      <c r="A94" s="2">
        <f t="shared" si="8"/>
        <v>89</v>
      </c>
      <c r="B94" s="22">
        <v>22402</v>
      </c>
      <c r="C94" s="22" t="s">
        <v>171</v>
      </c>
      <c r="D94" s="19">
        <v>806</v>
      </c>
      <c r="E94" s="19">
        <v>806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</row>
    <row r="95" customHeight="1" spans="1:11">
      <c r="A95" s="2">
        <f t="shared" si="8"/>
        <v>90</v>
      </c>
      <c r="B95" s="22">
        <v>2240204</v>
      </c>
      <c r="C95" s="22" t="s">
        <v>172</v>
      </c>
      <c r="D95" s="19">
        <v>806</v>
      </c>
      <c r="E95" s="19">
        <v>806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</row>
    <row r="96" customHeight="1" spans="1:11">
      <c r="A96" s="2">
        <f t="shared" si="8"/>
        <v>91</v>
      </c>
      <c r="B96" s="22">
        <v>227</v>
      </c>
      <c r="C96" s="22" t="s">
        <v>173</v>
      </c>
      <c r="D96" s="19">
        <v>600</v>
      </c>
      <c r="E96" s="19">
        <v>600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</row>
    <row r="97" customHeight="1" spans="1:11">
      <c r="A97" s="2">
        <f t="shared" si="8"/>
        <v>92</v>
      </c>
      <c r="B97" s="22" t="s">
        <v>174</v>
      </c>
      <c r="C97" s="22" t="s">
        <v>175</v>
      </c>
      <c r="D97" s="19">
        <v>25000</v>
      </c>
      <c r="E97" s="19">
        <v>25000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</row>
    <row r="98" customHeight="1" spans="1:11">
      <c r="A98" s="2">
        <f t="shared" si="8"/>
        <v>93</v>
      </c>
      <c r="B98" s="22" t="s">
        <v>176</v>
      </c>
      <c r="C98" s="22" t="s">
        <v>177</v>
      </c>
      <c r="D98" s="19">
        <v>25000</v>
      </c>
      <c r="E98" s="19">
        <v>25000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</row>
    <row r="99" customHeight="1" spans="1:11">
      <c r="A99" s="2">
        <f t="shared" si="8"/>
        <v>94</v>
      </c>
      <c r="B99" s="22" t="s">
        <v>178</v>
      </c>
      <c r="C99" s="22" t="s">
        <v>179</v>
      </c>
      <c r="D99" s="19">
        <v>25000</v>
      </c>
      <c r="E99" s="19">
        <v>25000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</row>
  </sheetData>
  <autoFilter xmlns:etc="http://www.wps.cn/officeDocument/2017/etCustomData" ref="A1:K82" etc:filterBottomFollowUsedRange="0">
    <extLst/>
  </autoFilter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orizontalCentered="1" headings="1" gridLines="1"/>
  <pageMargins left="0" right="0" top="0" bottom="0" header="0" footer="0"/>
  <pageSetup paperSize="9" scale="97" fitToHeight="0" orientation="landscape" blackAndWhite="1" useFirstPageNumber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99"/>
  <sheetViews>
    <sheetView workbookViewId="0">
      <pane ySplit="5" topLeftCell="A78" activePane="bottomLeft" state="frozenSplit"/>
      <selection/>
      <selection pane="bottomLeft" activeCell="H27" sqref="H27"/>
    </sheetView>
  </sheetViews>
  <sheetFormatPr defaultColWidth="7.5" defaultRowHeight="15" customHeight="1"/>
  <cols>
    <col min="1" max="1" width="6.25" style="28" customWidth="1"/>
    <col min="2" max="2" width="14.375" style="25" customWidth="1"/>
    <col min="3" max="3" width="42.125" style="25" customWidth="1"/>
    <col min="4" max="9" width="12.5" style="26" customWidth="1"/>
    <col min="10" max="256" width="7.5" style="29"/>
    <col min="257" max="257" width="6.25" style="29" customWidth="1"/>
    <col min="258" max="258" width="14.375" style="29" customWidth="1"/>
    <col min="259" max="259" width="42.125" style="29" customWidth="1"/>
    <col min="260" max="265" width="12.5" style="29" customWidth="1"/>
    <col min="266" max="512" width="7.5" style="29"/>
    <col min="513" max="513" width="6.25" style="29" customWidth="1"/>
    <col min="514" max="514" width="14.375" style="29" customWidth="1"/>
    <col min="515" max="515" width="42.125" style="29" customWidth="1"/>
    <col min="516" max="521" width="12.5" style="29" customWidth="1"/>
    <col min="522" max="768" width="7.5" style="29"/>
    <col min="769" max="769" width="6.25" style="29" customWidth="1"/>
    <col min="770" max="770" width="14.375" style="29" customWidth="1"/>
    <col min="771" max="771" width="42.125" style="29" customWidth="1"/>
    <col min="772" max="777" width="12.5" style="29" customWidth="1"/>
    <col min="778" max="1024" width="7.5" style="29"/>
    <col min="1025" max="1025" width="6.25" style="29" customWidth="1"/>
    <col min="1026" max="1026" width="14.375" style="29" customWidth="1"/>
    <col min="1027" max="1027" width="42.125" style="29" customWidth="1"/>
    <col min="1028" max="1033" width="12.5" style="29" customWidth="1"/>
    <col min="1034" max="1280" width="7.5" style="29"/>
    <col min="1281" max="1281" width="6.25" style="29" customWidth="1"/>
    <col min="1282" max="1282" width="14.375" style="29" customWidth="1"/>
    <col min="1283" max="1283" width="42.125" style="29" customWidth="1"/>
    <col min="1284" max="1289" width="12.5" style="29" customWidth="1"/>
    <col min="1290" max="1536" width="7.5" style="29"/>
    <col min="1537" max="1537" width="6.25" style="29" customWidth="1"/>
    <col min="1538" max="1538" width="14.375" style="29" customWidth="1"/>
    <col min="1539" max="1539" width="42.125" style="29" customWidth="1"/>
    <col min="1540" max="1545" width="12.5" style="29" customWidth="1"/>
    <col min="1546" max="1792" width="7.5" style="29"/>
    <col min="1793" max="1793" width="6.25" style="29" customWidth="1"/>
    <col min="1794" max="1794" width="14.375" style="29" customWidth="1"/>
    <col min="1795" max="1795" width="42.125" style="29" customWidth="1"/>
    <col min="1796" max="1801" width="12.5" style="29" customWidth="1"/>
    <col min="1802" max="2048" width="7.5" style="29"/>
    <col min="2049" max="2049" width="6.25" style="29" customWidth="1"/>
    <col min="2050" max="2050" width="14.375" style="29" customWidth="1"/>
    <col min="2051" max="2051" width="42.125" style="29" customWidth="1"/>
    <col min="2052" max="2057" width="12.5" style="29" customWidth="1"/>
    <col min="2058" max="2304" width="7.5" style="29"/>
    <col min="2305" max="2305" width="6.25" style="29" customWidth="1"/>
    <col min="2306" max="2306" width="14.375" style="29" customWidth="1"/>
    <col min="2307" max="2307" width="42.125" style="29" customWidth="1"/>
    <col min="2308" max="2313" width="12.5" style="29" customWidth="1"/>
    <col min="2314" max="2560" width="7.5" style="29"/>
    <col min="2561" max="2561" width="6.25" style="29" customWidth="1"/>
    <col min="2562" max="2562" width="14.375" style="29" customWidth="1"/>
    <col min="2563" max="2563" width="42.125" style="29" customWidth="1"/>
    <col min="2564" max="2569" width="12.5" style="29" customWidth="1"/>
    <col min="2570" max="2816" width="7.5" style="29"/>
    <col min="2817" max="2817" width="6.25" style="29" customWidth="1"/>
    <col min="2818" max="2818" width="14.375" style="29" customWidth="1"/>
    <col min="2819" max="2819" width="42.125" style="29" customWidth="1"/>
    <col min="2820" max="2825" width="12.5" style="29" customWidth="1"/>
    <col min="2826" max="3072" width="7.5" style="29"/>
    <col min="3073" max="3073" width="6.25" style="29" customWidth="1"/>
    <col min="3074" max="3074" width="14.375" style="29" customWidth="1"/>
    <col min="3075" max="3075" width="42.125" style="29" customWidth="1"/>
    <col min="3076" max="3081" width="12.5" style="29" customWidth="1"/>
    <col min="3082" max="3328" width="7.5" style="29"/>
    <col min="3329" max="3329" width="6.25" style="29" customWidth="1"/>
    <col min="3330" max="3330" width="14.375" style="29" customWidth="1"/>
    <col min="3331" max="3331" width="42.125" style="29" customWidth="1"/>
    <col min="3332" max="3337" width="12.5" style="29" customWidth="1"/>
    <col min="3338" max="3584" width="7.5" style="29"/>
    <col min="3585" max="3585" width="6.25" style="29" customWidth="1"/>
    <col min="3586" max="3586" width="14.375" style="29" customWidth="1"/>
    <col min="3587" max="3587" width="42.125" style="29" customWidth="1"/>
    <col min="3588" max="3593" width="12.5" style="29" customWidth="1"/>
    <col min="3594" max="3840" width="7.5" style="29"/>
    <col min="3841" max="3841" width="6.25" style="29" customWidth="1"/>
    <col min="3842" max="3842" width="14.375" style="29" customWidth="1"/>
    <col min="3843" max="3843" width="42.125" style="29" customWidth="1"/>
    <col min="3844" max="3849" width="12.5" style="29" customWidth="1"/>
    <col min="3850" max="4096" width="7.5" style="29"/>
    <col min="4097" max="4097" width="6.25" style="29" customWidth="1"/>
    <col min="4098" max="4098" width="14.375" style="29" customWidth="1"/>
    <col min="4099" max="4099" width="42.125" style="29" customWidth="1"/>
    <col min="4100" max="4105" width="12.5" style="29" customWidth="1"/>
    <col min="4106" max="4352" width="7.5" style="29"/>
    <col min="4353" max="4353" width="6.25" style="29" customWidth="1"/>
    <col min="4354" max="4354" width="14.375" style="29" customWidth="1"/>
    <col min="4355" max="4355" width="42.125" style="29" customWidth="1"/>
    <col min="4356" max="4361" width="12.5" style="29" customWidth="1"/>
    <col min="4362" max="4608" width="7.5" style="29"/>
    <col min="4609" max="4609" width="6.25" style="29" customWidth="1"/>
    <col min="4610" max="4610" width="14.375" style="29" customWidth="1"/>
    <col min="4611" max="4611" width="42.125" style="29" customWidth="1"/>
    <col min="4612" max="4617" width="12.5" style="29" customWidth="1"/>
    <col min="4618" max="4864" width="7.5" style="29"/>
    <col min="4865" max="4865" width="6.25" style="29" customWidth="1"/>
    <col min="4866" max="4866" width="14.375" style="29" customWidth="1"/>
    <col min="4867" max="4867" width="42.125" style="29" customWidth="1"/>
    <col min="4868" max="4873" width="12.5" style="29" customWidth="1"/>
    <col min="4874" max="5120" width="7.5" style="29"/>
    <col min="5121" max="5121" width="6.25" style="29" customWidth="1"/>
    <col min="5122" max="5122" width="14.375" style="29" customWidth="1"/>
    <col min="5123" max="5123" width="42.125" style="29" customWidth="1"/>
    <col min="5124" max="5129" width="12.5" style="29" customWidth="1"/>
    <col min="5130" max="5376" width="7.5" style="29"/>
    <col min="5377" max="5377" width="6.25" style="29" customWidth="1"/>
    <col min="5378" max="5378" width="14.375" style="29" customWidth="1"/>
    <col min="5379" max="5379" width="42.125" style="29" customWidth="1"/>
    <col min="5380" max="5385" width="12.5" style="29" customWidth="1"/>
    <col min="5386" max="5632" width="7.5" style="29"/>
    <col min="5633" max="5633" width="6.25" style="29" customWidth="1"/>
    <col min="5634" max="5634" width="14.375" style="29" customWidth="1"/>
    <col min="5635" max="5635" width="42.125" style="29" customWidth="1"/>
    <col min="5636" max="5641" width="12.5" style="29" customWidth="1"/>
    <col min="5642" max="5888" width="7.5" style="29"/>
    <col min="5889" max="5889" width="6.25" style="29" customWidth="1"/>
    <col min="5890" max="5890" width="14.375" style="29" customWidth="1"/>
    <col min="5891" max="5891" width="42.125" style="29" customWidth="1"/>
    <col min="5892" max="5897" width="12.5" style="29" customWidth="1"/>
    <col min="5898" max="6144" width="7.5" style="29"/>
    <col min="6145" max="6145" width="6.25" style="29" customWidth="1"/>
    <col min="6146" max="6146" width="14.375" style="29" customWidth="1"/>
    <col min="6147" max="6147" width="42.125" style="29" customWidth="1"/>
    <col min="6148" max="6153" width="12.5" style="29" customWidth="1"/>
    <col min="6154" max="6400" width="7.5" style="29"/>
    <col min="6401" max="6401" width="6.25" style="29" customWidth="1"/>
    <col min="6402" max="6402" width="14.375" style="29" customWidth="1"/>
    <col min="6403" max="6403" width="42.125" style="29" customWidth="1"/>
    <col min="6404" max="6409" width="12.5" style="29" customWidth="1"/>
    <col min="6410" max="6656" width="7.5" style="29"/>
    <col min="6657" max="6657" width="6.25" style="29" customWidth="1"/>
    <col min="6658" max="6658" width="14.375" style="29" customWidth="1"/>
    <col min="6659" max="6659" width="42.125" style="29" customWidth="1"/>
    <col min="6660" max="6665" width="12.5" style="29" customWidth="1"/>
    <col min="6666" max="6912" width="7.5" style="29"/>
    <col min="6913" max="6913" width="6.25" style="29" customWidth="1"/>
    <col min="6914" max="6914" width="14.375" style="29" customWidth="1"/>
    <col min="6915" max="6915" width="42.125" style="29" customWidth="1"/>
    <col min="6916" max="6921" width="12.5" style="29" customWidth="1"/>
    <col min="6922" max="7168" width="7.5" style="29"/>
    <col min="7169" max="7169" width="6.25" style="29" customWidth="1"/>
    <col min="7170" max="7170" width="14.375" style="29" customWidth="1"/>
    <col min="7171" max="7171" width="42.125" style="29" customWidth="1"/>
    <col min="7172" max="7177" width="12.5" style="29" customWidth="1"/>
    <col min="7178" max="7424" width="7.5" style="29"/>
    <col min="7425" max="7425" width="6.25" style="29" customWidth="1"/>
    <col min="7426" max="7426" width="14.375" style="29" customWidth="1"/>
    <col min="7427" max="7427" width="42.125" style="29" customWidth="1"/>
    <col min="7428" max="7433" width="12.5" style="29" customWidth="1"/>
    <col min="7434" max="7680" width="7.5" style="29"/>
    <col min="7681" max="7681" width="6.25" style="29" customWidth="1"/>
    <col min="7682" max="7682" width="14.375" style="29" customWidth="1"/>
    <col min="7683" max="7683" width="42.125" style="29" customWidth="1"/>
    <col min="7684" max="7689" width="12.5" style="29" customWidth="1"/>
    <col min="7690" max="7936" width="7.5" style="29"/>
    <col min="7937" max="7937" width="6.25" style="29" customWidth="1"/>
    <col min="7938" max="7938" width="14.375" style="29" customWidth="1"/>
    <col min="7939" max="7939" width="42.125" style="29" customWidth="1"/>
    <col min="7940" max="7945" width="12.5" style="29" customWidth="1"/>
    <col min="7946" max="8192" width="7.5" style="29"/>
    <col min="8193" max="8193" width="6.25" style="29" customWidth="1"/>
    <col min="8194" max="8194" width="14.375" style="29" customWidth="1"/>
    <col min="8195" max="8195" width="42.125" style="29" customWidth="1"/>
    <col min="8196" max="8201" width="12.5" style="29" customWidth="1"/>
    <col min="8202" max="8448" width="7.5" style="29"/>
    <col min="8449" max="8449" width="6.25" style="29" customWidth="1"/>
    <col min="8450" max="8450" width="14.375" style="29" customWidth="1"/>
    <col min="8451" max="8451" width="42.125" style="29" customWidth="1"/>
    <col min="8452" max="8457" width="12.5" style="29" customWidth="1"/>
    <col min="8458" max="8704" width="7.5" style="29"/>
    <col min="8705" max="8705" width="6.25" style="29" customWidth="1"/>
    <col min="8706" max="8706" width="14.375" style="29" customWidth="1"/>
    <col min="8707" max="8707" width="42.125" style="29" customWidth="1"/>
    <col min="8708" max="8713" width="12.5" style="29" customWidth="1"/>
    <col min="8714" max="8960" width="7.5" style="29"/>
    <col min="8961" max="8961" width="6.25" style="29" customWidth="1"/>
    <col min="8962" max="8962" width="14.375" style="29" customWidth="1"/>
    <col min="8963" max="8963" width="42.125" style="29" customWidth="1"/>
    <col min="8964" max="8969" width="12.5" style="29" customWidth="1"/>
    <col min="8970" max="9216" width="7.5" style="29"/>
    <col min="9217" max="9217" width="6.25" style="29" customWidth="1"/>
    <col min="9218" max="9218" width="14.375" style="29" customWidth="1"/>
    <col min="9219" max="9219" width="42.125" style="29" customWidth="1"/>
    <col min="9220" max="9225" width="12.5" style="29" customWidth="1"/>
    <col min="9226" max="9472" width="7.5" style="29"/>
    <col min="9473" max="9473" width="6.25" style="29" customWidth="1"/>
    <col min="9474" max="9474" width="14.375" style="29" customWidth="1"/>
    <col min="9475" max="9475" width="42.125" style="29" customWidth="1"/>
    <col min="9476" max="9481" width="12.5" style="29" customWidth="1"/>
    <col min="9482" max="9728" width="7.5" style="29"/>
    <col min="9729" max="9729" width="6.25" style="29" customWidth="1"/>
    <col min="9730" max="9730" width="14.375" style="29" customWidth="1"/>
    <col min="9731" max="9731" width="42.125" style="29" customWidth="1"/>
    <col min="9732" max="9737" width="12.5" style="29" customWidth="1"/>
    <col min="9738" max="9984" width="7.5" style="29"/>
    <col min="9985" max="9985" width="6.25" style="29" customWidth="1"/>
    <col min="9986" max="9986" width="14.375" style="29" customWidth="1"/>
    <col min="9987" max="9987" width="42.125" style="29" customWidth="1"/>
    <col min="9988" max="9993" width="12.5" style="29" customWidth="1"/>
    <col min="9994" max="10240" width="7.5" style="29"/>
    <col min="10241" max="10241" width="6.25" style="29" customWidth="1"/>
    <col min="10242" max="10242" width="14.375" style="29" customWidth="1"/>
    <col min="10243" max="10243" width="42.125" style="29" customWidth="1"/>
    <col min="10244" max="10249" width="12.5" style="29" customWidth="1"/>
    <col min="10250" max="10496" width="7.5" style="29"/>
    <col min="10497" max="10497" width="6.25" style="29" customWidth="1"/>
    <col min="10498" max="10498" width="14.375" style="29" customWidth="1"/>
    <col min="10499" max="10499" width="42.125" style="29" customWidth="1"/>
    <col min="10500" max="10505" width="12.5" style="29" customWidth="1"/>
    <col min="10506" max="10752" width="7.5" style="29"/>
    <col min="10753" max="10753" width="6.25" style="29" customWidth="1"/>
    <col min="10754" max="10754" width="14.375" style="29" customWidth="1"/>
    <col min="10755" max="10755" width="42.125" style="29" customWidth="1"/>
    <col min="10756" max="10761" width="12.5" style="29" customWidth="1"/>
    <col min="10762" max="11008" width="7.5" style="29"/>
    <col min="11009" max="11009" width="6.25" style="29" customWidth="1"/>
    <col min="11010" max="11010" width="14.375" style="29" customWidth="1"/>
    <col min="11011" max="11011" width="42.125" style="29" customWidth="1"/>
    <col min="11012" max="11017" width="12.5" style="29" customWidth="1"/>
    <col min="11018" max="11264" width="7.5" style="29"/>
    <col min="11265" max="11265" width="6.25" style="29" customWidth="1"/>
    <col min="11266" max="11266" width="14.375" style="29" customWidth="1"/>
    <col min="11267" max="11267" width="42.125" style="29" customWidth="1"/>
    <col min="11268" max="11273" width="12.5" style="29" customWidth="1"/>
    <col min="11274" max="11520" width="7.5" style="29"/>
    <col min="11521" max="11521" width="6.25" style="29" customWidth="1"/>
    <col min="11522" max="11522" width="14.375" style="29" customWidth="1"/>
    <col min="11523" max="11523" width="42.125" style="29" customWidth="1"/>
    <col min="11524" max="11529" width="12.5" style="29" customWidth="1"/>
    <col min="11530" max="11776" width="7.5" style="29"/>
    <col min="11777" max="11777" width="6.25" style="29" customWidth="1"/>
    <col min="11778" max="11778" width="14.375" style="29" customWidth="1"/>
    <col min="11779" max="11779" width="42.125" style="29" customWidth="1"/>
    <col min="11780" max="11785" width="12.5" style="29" customWidth="1"/>
    <col min="11786" max="12032" width="7.5" style="29"/>
    <col min="12033" max="12033" width="6.25" style="29" customWidth="1"/>
    <col min="12034" max="12034" width="14.375" style="29" customWidth="1"/>
    <col min="12035" max="12035" width="42.125" style="29" customWidth="1"/>
    <col min="12036" max="12041" width="12.5" style="29" customWidth="1"/>
    <col min="12042" max="12288" width="7.5" style="29"/>
    <col min="12289" max="12289" width="6.25" style="29" customWidth="1"/>
    <col min="12290" max="12290" width="14.375" style="29" customWidth="1"/>
    <col min="12291" max="12291" width="42.125" style="29" customWidth="1"/>
    <col min="12292" max="12297" width="12.5" style="29" customWidth="1"/>
    <col min="12298" max="12544" width="7.5" style="29"/>
    <col min="12545" max="12545" width="6.25" style="29" customWidth="1"/>
    <col min="12546" max="12546" width="14.375" style="29" customWidth="1"/>
    <col min="12547" max="12547" width="42.125" style="29" customWidth="1"/>
    <col min="12548" max="12553" width="12.5" style="29" customWidth="1"/>
    <col min="12554" max="12800" width="7.5" style="29"/>
    <col min="12801" max="12801" width="6.25" style="29" customWidth="1"/>
    <col min="12802" max="12802" width="14.375" style="29" customWidth="1"/>
    <col min="12803" max="12803" width="42.125" style="29" customWidth="1"/>
    <col min="12804" max="12809" width="12.5" style="29" customWidth="1"/>
    <col min="12810" max="13056" width="7.5" style="29"/>
    <col min="13057" max="13057" width="6.25" style="29" customWidth="1"/>
    <col min="13058" max="13058" width="14.375" style="29" customWidth="1"/>
    <col min="13059" max="13059" width="42.125" style="29" customWidth="1"/>
    <col min="13060" max="13065" width="12.5" style="29" customWidth="1"/>
    <col min="13066" max="13312" width="7.5" style="29"/>
    <col min="13313" max="13313" width="6.25" style="29" customWidth="1"/>
    <col min="13314" max="13314" width="14.375" style="29" customWidth="1"/>
    <col min="13315" max="13315" width="42.125" style="29" customWidth="1"/>
    <col min="13316" max="13321" width="12.5" style="29" customWidth="1"/>
    <col min="13322" max="13568" width="7.5" style="29"/>
    <col min="13569" max="13569" width="6.25" style="29" customWidth="1"/>
    <col min="13570" max="13570" width="14.375" style="29" customWidth="1"/>
    <col min="13571" max="13571" width="42.125" style="29" customWidth="1"/>
    <col min="13572" max="13577" width="12.5" style="29" customWidth="1"/>
    <col min="13578" max="13824" width="7.5" style="29"/>
    <col min="13825" max="13825" width="6.25" style="29" customWidth="1"/>
    <col min="13826" max="13826" width="14.375" style="29" customWidth="1"/>
    <col min="13827" max="13827" width="42.125" style="29" customWidth="1"/>
    <col min="13828" max="13833" width="12.5" style="29" customWidth="1"/>
    <col min="13834" max="14080" width="7.5" style="29"/>
    <col min="14081" max="14081" width="6.25" style="29" customWidth="1"/>
    <col min="14082" max="14082" width="14.375" style="29" customWidth="1"/>
    <col min="14083" max="14083" width="42.125" style="29" customWidth="1"/>
    <col min="14084" max="14089" width="12.5" style="29" customWidth="1"/>
    <col min="14090" max="14336" width="7.5" style="29"/>
    <col min="14337" max="14337" width="6.25" style="29" customWidth="1"/>
    <col min="14338" max="14338" width="14.375" style="29" customWidth="1"/>
    <col min="14339" max="14339" width="42.125" style="29" customWidth="1"/>
    <col min="14340" max="14345" width="12.5" style="29" customWidth="1"/>
    <col min="14346" max="14592" width="7.5" style="29"/>
    <col min="14593" max="14593" width="6.25" style="29" customWidth="1"/>
    <col min="14594" max="14594" width="14.375" style="29" customWidth="1"/>
    <col min="14595" max="14595" width="42.125" style="29" customWidth="1"/>
    <col min="14596" max="14601" width="12.5" style="29" customWidth="1"/>
    <col min="14602" max="14848" width="7.5" style="29"/>
    <col min="14849" max="14849" width="6.25" style="29" customWidth="1"/>
    <col min="14850" max="14850" width="14.375" style="29" customWidth="1"/>
    <col min="14851" max="14851" width="42.125" style="29" customWidth="1"/>
    <col min="14852" max="14857" width="12.5" style="29" customWidth="1"/>
    <col min="14858" max="15104" width="7.5" style="29"/>
    <col min="15105" max="15105" width="6.25" style="29" customWidth="1"/>
    <col min="15106" max="15106" width="14.375" style="29" customWidth="1"/>
    <col min="15107" max="15107" width="42.125" style="29" customWidth="1"/>
    <col min="15108" max="15113" width="12.5" style="29" customWidth="1"/>
    <col min="15114" max="15360" width="7.5" style="29"/>
    <col min="15361" max="15361" width="6.25" style="29" customWidth="1"/>
    <col min="15362" max="15362" width="14.375" style="29" customWidth="1"/>
    <col min="15363" max="15363" width="42.125" style="29" customWidth="1"/>
    <col min="15364" max="15369" width="12.5" style="29" customWidth="1"/>
    <col min="15370" max="15616" width="7.5" style="29"/>
    <col min="15617" max="15617" width="6.25" style="29" customWidth="1"/>
    <col min="15618" max="15618" width="14.375" style="29" customWidth="1"/>
    <col min="15619" max="15619" width="42.125" style="29" customWidth="1"/>
    <col min="15620" max="15625" width="12.5" style="29" customWidth="1"/>
    <col min="15626" max="15872" width="7.5" style="29"/>
    <col min="15873" max="15873" width="6.25" style="29" customWidth="1"/>
    <col min="15874" max="15874" width="14.375" style="29" customWidth="1"/>
    <col min="15875" max="15875" width="42.125" style="29" customWidth="1"/>
    <col min="15876" max="15881" width="12.5" style="29" customWidth="1"/>
    <col min="15882" max="16128" width="7.5" style="29"/>
    <col min="16129" max="16129" width="6.25" style="29" customWidth="1"/>
    <col min="16130" max="16130" width="14.375" style="29" customWidth="1"/>
    <col min="16131" max="16131" width="42.125" style="29" customWidth="1"/>
    <col min="16132" max="16137" width="12.5" style="29" customWidth="1"/>
    <col min="16138" max="16384" width="7.5" style="29"/>
  </cols>
  <sheetData>
    <row r="1" s="27" customFormat="1" ht="37.5" customHeight="1" spans="1:9">
      <c r="A1" s="6" t="s">
        <v>180</v>
      </c>
      <c r="B1" s="30" t="str">
        <f t="shared" ref="B1:I2" si="0">""</f>
        <v/>
      </c>
      <c r="C1" s="30" t="str">
        <f t="shared" si="0"/>
        <v/>
      </c>
      <c r="D1" s="30" t="str">
        <f t="shared" si="0"/>
        <v/>
      </c>
      <c r="E1" s="30" t="str">
        <f t="shared" si="0"/>
        <v/>
      </c>
      <c r="F1" s="30" t="str">
        <f t="shared" si="0"/>
        <v/>
      </c>
      <c r="G1" s="30" t="str">
        <f t="shared" si="0"/>
        <v/>
      </c>
      <c r="H1" s="31" t="str">
        <f t="shared" si="0"/>
        <v/>
      </c>
      <c r="I1" s="30" t="str">
        <f t="shared" si="0"/>
        <v/>
      </c>
    </row>
    <row r="2" s="27" customFormat="1" customHeight="1" spans="1:9">
      <c r="A2" s="32" t="s">
        <v>181</v>
      </c>
      <c r="B2" s="30" t="str">
        <f t="shared" si="0"/>
        <v/>
      </c>
      <c r="C2" s="30" t="str">
        <f t="shared" si="0"/>
        <v/>
      </c>
      <c r="D2" s="30" t="str">
        <f t="shared" si="0"/>
        <v/>
      </c>
      <c r="E2" s="32" t="s">
        <v>56</v>
      </c>
      <c r="F2" s="9" t="s">
        <v>182</v>
      </c>
      <c r="G2" s="30" t="str">
        <f t="shared" si="0"/>
        <v/>
      </c>
      <c r="H2" s="31" t="s">
        <v>4</v>
      </c>
      <c r="I2" s="30" t="str">
        <f>""</f>
        <v/>
      </c>
    </row>
    <row r="3" s="27" customFormat="1" customHeight="1" spans="1:9">
      <c r="A3" s="30" t="s">
        <v>5</v>
      </c>
      <c r="B3" s="30" t="s">
        <v>57</v>
      </c>
      <c r="C3" s="30" t="str">
        <f>""</f>
        <v/>
      </c>
      <c r="D3" s="30" t="s">
        <v>183</v>
      </c>
      <c r="E3" s="30" t="s">
        <v>184</v>
      </c>
      <c r="F3" s="30" t="s">
        <v>185</v>
      </c>
      <c r="G3" s="30" t="s">
        <v>186</v>
      </c>
      <c r="H3" s="30" t="s">
        <v>187</v>
      </c>
      <c r="I3" s="30" t="s">
        <v>188</v>
      </c>
    </row>
    <row r="4" s="27" customFormat="1" customHeight="1" spans="1:9">
      <c r="A4" s="30" t="s">
        <v>9</v>
      </c>
      <c r="B4" s="30" t="s">
        <v>65</v>
      </c>
      <c r="C4" s="30" t="s">
        <v>66</v>
      </c>
      <c r="D4" s="30" t="str">
        <f t="shared" ref="D4:H4" si="1">""</f>
        <v/>
      </c>
      <c r="E4" s="30" t="s">
        <v>68</v>
      </c>
      <c r="F4" s="30" t="s">
        <v>189</v>
      </c>
      <c r="G4" s="30" t="str">
        <f t="shared" si="1"/>
        <v/>
      </c>
      <c r="H4" s="30" t="str">
        <f t="shared" si="1"/>
        <v/>
      </c>
      <c r="I4" s="30" t="s">
        <v>70</v>
      </c>
    </row>
    <row r="5" s="27" customFormat="1" customHeight="1" spans="1:9">
      <c r="A5" s="30" t="s">
        <v>9</v>
      </c>
      <c r="B5" s="30" t="s">
        <v>12</v>
      </c>
      <c r="C5" s="30" t="s">
        <v>13</v>
      </c>
      <c r="D5" s="30" t="s">
        <v>14</v>
      </c>
      <c r="E5" s="30" t="s">
        <v>15</v>
      </c>
      <c r="F5" s="30" t="s">
        <v>71</v>
      </c>
      <c r="G5" s="30" t="s">
        <v>72</v>
      </c>
      <c r="H5" s="30" t="s">
        <v>73</v>
      </c>
      <c r="I5" s="30" t="s">
        <v>74</v>
      </c>
    </row>
    <row r="6" customHeight="1" spans="1:9">
      <c r="A6" s="28">
        <f>ROW()-5</f>
        <v>1</v>
      </c>
      <c r="B6" s="25" t="s">
        <v>30</v>
      </c>
      <c r="C6" s="25" t="s">
        <v>77</v>
      </c>
      <c r="D6" s="33">
        <v>307022.3</v>
      </c>
      <c r="E6" s="34">
        <v>9766.3</v>
      </c>
      <c r="F6" s="34">
        <v>297256</v>
      </c>
      <c r="G6" s="34">
        <v>0</v>
      </c>
      <c r="H6" s="34">
        <v>0</v>
      </c>
      <c r="I6" s="34">
        <v>0</v>
      </c>
    </row>
    <row r="7" customHeight="1" spans="1:9">
      <c r="A7" s="28">
        <f t="shared" ref="A7:A16" si="2">ROW()-5</f>
        <v>2</v>
      </c>
      <c r="B7" s="25">
        <v>201</v>
      </c>
      <c r="C7" s="25" t="s">
        <v>78</v>
      </c>
      <c r="D7" s="26">
        <v>27338.8</v>
      </c>
      <c r="E7" s="26">
        <v>8136.8</v>
      </c>
      <c r="F7" s="26">
        <v>19202</v>
      </c>
      <c r="G7" s="26">
        <v>0</v>
      </c>
      <c r="H7" s="26">
        <v>0</v>
      </c>
      <c r="I7" s="26">
        <v>0</v>
      </c>
    </row>
    <row r="8" customHeight="1" spans="1:9">
      <c r="A8" s="28">
        <f t="shared" si="2"/>
        <v>3</v>
      </c>
      <c r="B8" s="25">
        <v>20103</v>
      </c>
      <c r="C8" s="25" t="s">
        <v>79</v>
      </c>
      <c r="D8" s="26">
        <v>10451</v>
      </c>
      <c r="E8" s="26">
        <v>8046</v>
      </c>
      <c r="F8" s="26">
        <v>2405</v>
      </c>
      <c r="G8" s="26">
        <v>0</v>
      </c>
      <c r="H8" s="26">
        <v>0</v>
      </c>
      <c r="I8" s="26">
        <v>0</v>
      </c>
    </row>
    <row r="9" customHeight="1" spans="1:9">
      <c r="A9" s="28">
        <f t="shared" si="2"/>
        <v>4</v>
      </c>
      <c r="B9" s="25" t="s">
        <v>80</v>
      </c>
      <c r="C9" s="25" t="s">
        <v>81</v>
      </c>
      <c r="D9" s="26">
        <v>10451</v>
      </c>
      <c r="E9" s="26">
        <v>8046</v>
      </c>
      <c r="F9" s="26">
        <v>2405</v>
      </c>
      <c r="G9" s="26">
        <v>0</v>
      </c>
      <c r="H9" s="26">
        <v>0</v>
      </c>
      <c r="I9" s="26">
        <v>0</v>
      </c>
    </row>
    <row r="10" customHeight="1" spans="1:9">
      <c r="A10" s="28">
        <f t="shared" si="2"/>
        <v>5</v>
      </c>
      <c r="B10" s="25">
        <v>20104</v>
      </c>
      <c r="C10" s="25" t="s">
        <v>82</v>
      </c>
      <c r="D10" s="26">
        <v>44.8</v>
      </c>
      <c r="E10" s="26">
        <v>4.8</v>
      </c>
      <c r="F10" s="26">
        <v>40</v>
      </c>
      <c r="G10" s="26">
        <v>0</v>
      </c>
      <c r="H10" s="26">
        <v>0</v>
      </c>
      <c r="I10" s="26">
        <v>0</v>
      </c>
    </row>
    <row r="11" customHeight="1" spans="1:9">
      <c r="A11" s="28">
        <f t="shared" si="2"/>
        <v>6</v>
      </c>
      <c r="B11" s="25" t="s">
        <v>83</v>
      </c>
      <c r="C11" s="25" t="s">
        <v>81</v>
      </c>
      <c r="D11" s="26">
        <v>44.8</v>
      </c>
      <c r="E11" s="26">
        <v>4.8</v>
      </c>
      <c r="F11" s="26">
        <v>40</v>
      </c>
      <c r="G11" s="26">
        <v>0</v>
      </c>
      <c r="H11" s="26">
        <v>0</v>
      </c>
      <c r="I11" s="26">
        <v>0</v>
      </c>
    </row>
    <row r="12" customHeight="1" spans="1:9">
      <c r="A12" s="28">
        <f t="shared" si="2"/>
        <v>7</v>
      </c>
      <c r="B12" s="25">
        <v>20105</v>
      </c>
      <c r="C12" s="25" t="s">
        <v>84</v>
      </c>
      <c r="D12" s="26">
        <v>3</v>
      </c>
      <c r="E12" s="26">
        <v>0</v>
      </c>
      <c r="F12" s="26">
        <v>3</v>
      </c>
      <c r="G12" s="26">
        <v>0</v>
      </c>
      <c r="H12" s="26">
        <v>0</v>
      </c>
      <c r="I12" s="26">
        <v>0</v>
      </c>
    </row>
    <row r="13" customHeight="1" spans="1:9">
      <c r="A13" s="28">
        <f t="shared" si="2"/>
        <v>8</v>
      </c>
      <c r="B13" s="25" t="s">
        <v>85</v>
      </c>
      <c r="C13" s="25" t="s">
        <v>86</v>
      </c>
      <c r="D13" s="26">
        <v>3</v>
      </c>
      <c r="E13" s="26">
        <v>0</v>
      </c>
      <c r="F13" s="26">
        <v>3</v>
      </c>
      <c r="G13" s="26">
        <v>0</v>
      </c>
      <c r="H13" s="26">
        <v>0</v>
      </c>
      <c r="I13" s="26">
        <v>0</v>
      </c>
    </row>
    <row r="14" customHeight="1" spans="1:9">
      <c r="A14" s="28">
        <f t="shared" si="2"/>
        <v>9</v>
      </c>
      <c r="B14" s="25">
        <v>20106</v>
      </c>
      <c r="C14" s="25" t="s">
        <v>87</v>
      </c>
      <c r="D14" s="26">
        <v>15079</v>
      </c>
      <c r="E14" s="26">
        <v>4</v>
      </c>
      <c r="F14" s="26">
        <v>15075</v>
      </c>
      <c r="G14" s="26">
        <v>0</v>
      </c>
      <c r="H14" s="26">
        <v>0</v>
      </c>
      <c r="I14" s="26">
        <v>0</v>
      </c>
    </row>
    <row r="15" customHeight="1" spans="1:9">
      <c r="A15" s="28">
        <f t="shared" si="2"/>
        <v>10</v>
      </c>
      <c r="B15" s="25">
        <v>2010602</v>
      </c>
      <c r="C15" s="25" t="s">
        <v>81</v>
      </c>
      <c r="D15" s="26">
        <v>4</v>
      </c>
      <c r="E15" s="26">
        <v>4</v>
      </c>
      <c r="F15" s="26">
        <v>0</v>
      </c>
      <c r="G15" s="26">
        <v>0</v>
      </c>
      <c r="H15" s="26">
        <v>0</v>
      </c>
      <c r="I15" s="26">
        <v>0</v>
      </c>
    </row>
    <row r="16" customHeight="1" spans="1:9">
      <c r="A16" s="28">
        <f t="shared" si="2"/>
        <v>11</v>
      </c>
      <c r="B16" s="25">
        <v>2010606</v>
      </c>
      <c r="C16" s="25" t="s">
        <v>88</v>
      </c>
      <c r="D16" s="26">
        <v>25</v>
      </c>
      <c r="E16" s="26">
        <v>0</v>
      </c>
      <c r="F16" s="26">
        <v>25</v>
      </c>
      <c r="G16" s="26">
        <v>0</v>
      </c>
      <c r="H16" s="26">
        <v>0</v>
      </c>
      <c r="I16" s="26">
        <v>0</v>
      </c>
    </row>
    <row r="17" customHeight="1" spans="1:9">
      <c r="A17" s="28">
        <f t="shared" ref="A17:A26" si="3">ROW()-5</f>
        <v>12</v>
      </c>
      <c r="B17" s="25">
        <v>2010608</v>
      </c>
      <c r="C17" s="25" t="s">
        <v>89</v>
      </c>
      <c r="D17" s="26">
        <v>50</v>
      </c>
      <c r="E17" s="26">
        <v>0</v>
      </c>
      <c r="F17" s="26">
        <v>50</v>
      </c>
      <c r="G17" s="26">
        <v>0</v>
      </c>
      <c r="H17" s="26">
        <v>0</v>
      </c>
      <c r="I17" s="26">
        <v>0</v>
      </c>
    </row>
    <row r="18" customHeight="1" spans="1:9">
      <c r="A18" s="28">
        <f t="shared" si="3"/>
        <v>13</v>
      </c>
      <c r="B18" s="25">
        <v>2010699</v>
      </c>
      <c r="C18" s="25" t="s">
        <v>90</v>
      </c>
      <c r="D18" s="26">
        <v>15000</v>
      </c>
      <c r="E18" s="26">
        <v>0</v>
      </c>
      <c r="F18" s="26">
        <v>15000</v>
      </c>
      <c r="G18" s="26">
        <v>0</v>
      </c>
      <c r="H18" s="26">
        <v>0</v>
      </c>
      <c r="I18" s="26">
        <v>0</v>
      </c>
    </row>
    <row r="19" customHeight="1" spans="1:9">
      <c r="A19" s="28">
        <f t="shared" si="3"/>
        <v>14</v>
      </c>
      <c r="B19" s="25">
        <v>20108</v>
      </c>
      <c r="C19" s="25" t="s">
        <v>91</v>
      </c>
      <c r="D19" s="26">
        <v>152</v>
      </c>
      <c r="E19" s="26">
        <v>2</v>
      </c>
      <c r="F19" s="26">
        <v>150</v>
      </c>
      <c r="G19" s="26">
        <v>0</v>
      </c>
      <c r="H19" s="26">
        <v>0</v>
      </c>
      <c r="I19" s="26">
        <v>0</v>
      </c>
    </row>
    <row r="20" customHeight="1" spans="1:9">
      <c r="A20" s="28">
        <f t="shared" si="3"/>
        <v>15</v>
      </c>
      <c r="B20" s="25">
        <v>2010802</v>
      </c>
      <c r="C20" s="25" t="s">
        <v>81</v>
      </c>
      <c r="D20" s="26">
        <v>2</v>
      </c>
      <c r="E20" s="26">
        <v>2</v>
      </c>
      <c r="F20" s="26">
        <v>0</v>
      </c>
      <c r="G20" s="26">
        <v>0</v>
      </c>
      <c r="H20" s="26">
        <v>0</v>
      </c>
      <c r="I20" s="26">
        <v>0</v>
      </c>
    </row>
    <row r="21" customHeight="1" spans="1:9">
      <c r="A21" s="28">
        <f t="shared" si="3"/>
        <v>16</v>
      </c>
      <c r="B21" s="25">
        <v>2010804</v>
      </c>
      <c r="C21" s="25" t="s">
        <v>92</v>
      </c>
      <c r="D21" s="26">
        <v>150</v>
      </c>
      <c r="E21" s="26">
        <v>0</v>
      </c>
      <c r="F21" s="26">
        <v>150</v>
      </c>
      <c r="G21" s="26">
        <v>0</v>
      </c>
      <c r="H21" s="26">
        <v>0</v>
      </c>
      <c r="I21" s="26">
        <v>0</v>
      </c>
    </row>
    <row r="22" customHeight="1" spans="1:9">
      <c r="A22" s="28">
        <f t="shared" si="3"/>
        <v>17</v>
      </c>
      <c r="B22" s="25">
        <v>20113</v>
      </c>
      <c r="C22" s="25" t="s">
        <v>93</v>
      </c>
      <c r="D22" s="26">
        <v>795.6</v>
      </c>
      <c r="E22" s="26">
        <v>5.6</v>
      </c>
      <c r="F22" s="26">
        <v>790</v>
      </c>
      <c r="G22" s="26">
        <v>0</v>
      </c>
      <c r="H22" s="26">
        <v>0</v>
      </c>
      <c r="I22" s="26">
        <v>0</v>
      </c>
    </row>
    <row r="23" customHeight="1" spans="1:9">
      <c r="A23" s="28">
        <f t="shared" si="3"/>
        <v>18</v>
      </c>
      <c r="B23" s="25" t="s">
        <v>94</v>
      </c>
      <c r="C23" s="25" t="s">
        <v>81</v>
      </c>
      <c r="D23" s="26">
        <v>5.6</v>
      </c>
      <c r="E23" s="26">
        <v>5.6</v>
      </c>
      <c r="F23" s="26">
        <v>0</v>
      </c>
      <c r="G23" s="26">
        <v>0</v>
      </c>
      <c r="H23" s="26">
        <v>0</v>
      </c>
      <c r="I23" s="26">
        <v>0</v>
      </c>
    </row>
    <row r="24" customHeight="1" spans="1:9">
      <c r="A24" s="28">
        <f t="shared" si="3"/>
        <v>19</v>
      </c>
      <c r="B24" s="25" t="s">
        <v>95</v>
      </c>
      <c r="C24" s="25" t="s">
        <v>96</v>
      </c>
      <c r="D24" s="26">
        <v>790</v>
      </c>
      <c r="E24" s="26">
        <v>0</v>
      </c>
      <c r="F24" s="26">
        <v>790</v>
      </c>
      <c r="G24" s="26">
        <v>0</v>
      </c>
      <c r="H24" s="26">
        <v>0</v>
      </c>
      <c r="I24" s="26">
        <v>0</v>
      </c>
    </row>
    <row r="25" customHeight="1" spans="1:9">
      <c r="A25" s="28">
        <f t="shared" si="3"/>
        <v>20</v>
      </c>
      <c r="B25" s="25">
        <v>20131</v>
      </c>
      <c r="C25" s="25" t="s">
        <v>97</v>
      </c>
      <c r="D25" s="26">
        <v>70</v>
      </c>
      <c r="E25" s="26">
        <v>70</v>
      </c>
      <c r="F25" s="26">
        <v>0</v>
      </c>
      <c r="G25" s="26">
        <v>0</v>
      </c>
      <c r="H25" s="26">
        <v>0</v>
      </c>
      <c r="I25" s="26">
        <v>0</v>
      </c>
    </row>
    <row r="26" customHeight="1" spans="1:9">
      <c r="A26" s="28">
        <f t="shared" si="3"/>
        <v>21</v>
      </c>
      <c r="B26" s="25">
        <v>2013102</v>
      </c>
      <c r="C26" s="25" t="s">
        <v>81</v>
      </c>
      <c r="D26" s="26">
        <v>70</v>
      </c>
      <c r="E26" s="26">
        <v>70</v>
      </c>
      <c r="F26" s="26">
        <v>0</v>
      </c>
      <c r="G26" s="26">
        <v>0</v>
      </c>
      <c r="H26" s="26">
        <v>0</v>
      </c>
      <c r="I26" s="26">
        <v>0</v>
      </c>
    </row>
    <row r="27" customHeight="1" spans="1:9">
      <c r="A27" s="28">
        <f t="shared" ref="A27:A36" si="4">ROW()-5</f>
        <v>22</v>
      </c>
      <c r="B27" s="25">
        <v>20134</v>
      </c>
      <c r="C27" s="25" t="s">
        <v>98</v>
      </c>
      <c r="D27" s="26">
        <v>4</v>
      </c>
      <c r="E27" s="26">
        <v>0</v>
      </c>
      <c r="F27" s="26">
        <v>4</v>
      </c>
      <c r="G27" s="26">
        <v>0</v>
      </c>
      <c r="H27" s="26">
        <v>0</v>
      </c>
      <c r="I27" s="26">
        <v>0</v>
      </c>
    </row>
    <row r="28" customHeight="1" spans="1:9">
      <c r="A28" s="28">
        <f t="shared" si="4"/>
        <v>23</v>
      </c>
      <c r="B28" s="25" t="s">
        <v>99</v>
      </c>
      <c r="C28" s="25" t="s">
        <v>81</v>
      </c>
      <c r="D28" s="26">
        <v>4</v>
      </c>
      <c r="E28" s="26">
        <v>0</v>
      </c>
      <c r="F28" s="26">
        <v>4</v>
      </c>
      <c r="G28" s="26">
        <v>0</v>
      </c>
      <c r="H28" s="26">
        <v>0</v>
      </c>
      <c r="I28" s="26">
        <v>0</v>
      </c>
    </row>
    <row r="29" customHeight="1" spans="1:9">
      <c r="A29" s="28">
        <f t="shared" si="4"/>
        <v>24</v>
      </c>
      <c r="B29" s="25">
        <v>20139</v>
      </c>
      <c r="C29" s="25" t="s">
        <v>100</v>
      </c>
      <c r="D29" s="26">
        <v>651.6</v>
      </c>
      <c r="E29" s="26">
        <v>1.6</v>
      </c>
      <c r="F29" s="26">
        <v>650</v>
      </c>
      <c r="G29" s="26">
        <v>0</v>
      </c>
      <c r="H29" s="26">
        <v>0</v>
      </c>
      <c r="I29" s="26">
        <v>0</v>
      </c>
    </row>
    <row r="30" customHeight="1" spans="1:9">
      <c r="A30" s="28">
        <f t="shared" si="4"/>
        <v>25</v>
      </c>
      <c r="B30" s="25" t="s">
        <v>101</v>
      </c>
      <c r="C30" s="25" t="s">
        <v>102</v>
      </c>
      <c r="D30" s="26">
        <v>651.6</v>
      </c>
      <c r="E30" s="26">
        <v>1.6</v>
      </c>
      <c r="F30" s="26">
        <v>650</v>
      </c>
      <c r="G30" s="26">
        <v>0</v>
      </c>
      <c r="H30" s="26">
        <v>0</v>
      </c>
      <c r="I30" s="26">
        <v>0</v>
      </c>
    </row>
    <row r="31" customHeight="1" spans="1:9">
      <c r="A31" s="28">
        <f t="shared" si="4"/>
        <v>26</v>
      </c>
      <c r="B31" s="25">
        <v>20140</v>
      </c>
      <c r="C31" s="25" t="s">
        <v>103</v>
      </c>
      <c r="D31" s="26">
        <v>87.8</v>
      </c>
      <c r="E31" s="26">
        <v>2.8</v>
      </c>
      <c r="F31" s="26">
        <v>85</v>
      </c>
      <c r="G31" s="26">
        <v>0</v>
      </c>
      <c r="H31" s="26">
        <v>0</v>
      </c>
      <c r="I31" s="26">
        <v>0</v>
      </c>
    </row>
    <row r="32" customHeight="1" spans="1:9">
      <c r="A32" s="28">
        <f t="shared" si="4"/>
        <v>27</v>
      </c>
      <c r="B32" s="25" t="s">
        <v>104</v>
      </c>
      <c r="C32" s="25" t="s">
        <v>81</v>
      </c>
      <c r="D32" s="26">
        <v>27.8</v>
      </c>
      <c r="E32" s="26">
        <v>2.8</v>
      </c>
      <c r="F32" s="26">
        <v>25</v>
      </c>
      <c r="G32" s="26">
        <v>0</v>
      </c>
      <c r="H32" s="26">
        <v>0</v>
      </c>
      <c r="I32" s="26">
        <v>0</v>
      </c>
    </row>
    <row r="33" customHeight="1" spans="1:9">
      <c r="A33" s="28">
        <f t="shared" si="4"/>
        <v>28</v>
      </c>
      <c r="B33" s="25">
        <v>2014004</v>
      </c>
      <c r="C33" s="25" t="s">
        <v>105</v>
      </c>
      <c r="D33" s="26">
        <v>60</v>
      </c>
      <c r="E33" s="26">
        <v>0</v>
      </c>
      <c r="F33" s="26">
        <v>60</v>
      </c>
      <c r="G33" s="26">
        <v>0</v>
      </c>
      <c r="H33" s="26">
        <v>0</v>
      </c>
      <c r="I33" s="26">
        <v>0</v>
      </c>
    </row>
    <row r="34" customHeight="1" spans="1:9">
      <c r="A34" s="28">
        <f t="shared" si="4"/>
        <v>29</v>
      </c>
      <c r="B34" s="25">
        <v>204</v>
      </c>
      <c r="C34" s="25" t="s">
        <v>106</v>
      </c>
      <c r="D34" s="26">
        <v>1434.1</v>
      </c>
      <c r="E34" s="26">
        <v>1267.1</v>
      </c>
      <c r="F34" s="26">
        <v>167</v>
      </c>
      <c r="G34" s="26">
        <v>0</v>
      </c>
      <c r="H34" s="26">
        <v>0</v>
      </c>
      <c r="I34" s="26">
        <v>0</v>
      </c>
    </row>
    <row r="35" customHeight="1" spans="1:9">
      <c r="A35" s="28">
        <f t="shared" si="4"/>
        <v>30</v>
      </c>
      <c r="B35" s="25">
        <v>20402</v>
      </c>
      <c r="C35" s="25" t="s">
        <v>107</v>
      </c>
      <c r="D35" s="26">
        <v>1434.1</v>
      </c>
      <c r="E35" s="26">
        <v>1267.1</v>
      </c>
      <c r="F35" s="26">
        <v>167</v>
      </c>
      <c r="G35" s="26">
        <v>0</v>
      </c>
      <c r="H35" s="26">
        <v>0</v>
      </c>
      <c r="I35" s="26">
        <v>0</v>
      </c>
    </row>
    <row r="36" customHeight="1" spans="1:9">
      <c r="A36" s="28">
        <f t="shared" si="4"/>
        <v>31</v>
      </c>
      <c r="B36" s="25" t="s">
        <v>108</v>
      </c>
      <c r="C36" s="25" t="s">
        <v>81</v>
      </c>
      <c r="D36" s="26">
        <v>1434.1</v>
      </c>
      <c r="E36" s="26">
        <v>1267.1</v>
      </c>
      <c r="F36" s="26">
        <v>167</v>
      </c>
      <c r="G36" s="26">
        <v>0</v>
      </c>
      <c r="H36" s="26">
        <v>0</v>
      </c>
      <c r="I36" s="26">
        <v>0</v>
      </c>
    </row>
    <row r="37" customHeight="1" spans="1:9">
      <c r="A37" s="28">
        <f t="shared" ref="A37:A46" si="5">ROW()-5</f>
        <v>32</v>
      </c>
      <c r="B37" s="25">
        <v>205</v>
      </c>
      <c r="C37" s="25" t="s">
        <v>109</v>
      </c>
      <c r="D37" s="26">
        <v>17</v>
      </c>
      <c r="E37" s="26">
        <v>0</v>
      </c>
      <c r="F37" s="26">
        <v>17</v>
      </c>
      <c r="G37" s="26">
        <v>0</v>
      </c>
      <c r="H37" s="26">
        <v>0</v>
      </c>
      <c r="I37" s="26">
        <v>0</v>
      </c>
    </row>
    <row r="38" customHeight="1" spans="1:9">
      <c r="A38" s="28">
        <f t="shared" si="5"/>
        <v>33</v>
      </c>
      <c r="B38" s="25">
        <v>20501</v>
      </c>
      <c r="C38" s="25" t="s">
        <v>110</v>
      </c>
      <c r="D38" s="26">
        <v>17</v>
      </c>
      <c r="E38" s="26">
        <v>0</v>
      </c>
      <c r="F38" s="26">
        <v>17</v>
      </c>
      <c r="G38" s="26">
        <v>0</v>
      </c>
      <c r="H38" s="26">
        <v>0</v>
      </c>
      <c r="I38" s="26">
        <v>0</v>
      </c>
    </row>
    <row r="39" customHeight="1" spans="1:9">
      <c r="A39" s="28">
        <f t="shared" si="5"/>
        <v>34</v>
      </c>
      <c r="B39" s="25" t="s">
        <v>111</v>
      </c>
      <c r="C39" s="25" t="s">
        <v>81</v>
      </c>
      <c r="D39" s="26">
        <v>17</v>
      </c>
      <c r="E39" s="26">
        <v>0</v>
      </c>
      <c r="F39" s="26">
        <v>17</v>
      </c>
      <c r="G39" s="26">
        <v>0</v>
      </c>
      <c r="H39" s="26">
        <v>0</v>
      </c>
      <c r="I39" s="26">
        <v>0</v>
      </c>
    </row>
    <row r="40" customHeight="1" spans="1:9">
      <c r="A40" s="28">
        <f t="shared" si="5"/>
        <v>35</v>
      </c>
      <c r="B40" s="25">
        <v>206</v>
      </c>
      <c r="C40" s="25" t="s">
        <v>112</v>
      </c>
      <c r="D40" s="26">
        <v>56.4</v>
      </c>
      <c r="E40" s="26">
        <v>4.4</v>
      </c>
      <c r="F40" s="26">
        <v>52</v>
      </c>
      <c r="G40" s="26">
        <v>0</v>
      </c>
      <c r="H40" s="26">
        <v>0</v>
      </c>
      <c r="I40" s="26">
        <v>0</v>
      </c>
    </row>
    <row r="41" customHeight="1" spans="1:9">
      <c r="A41" s="28">
        <f t="shared" si="5"/>
        <v>36</v>
      </c>
      <c r="B41" s="25">
        <v>20601</v>
      </c>
      <c r="C41" s="25" t="s">
        <v>113</v>
      </c>
      <c r="D41" s="26">
        <v>56.4</v>
      </c>
      <c r="E41" s="26">
        <v>4.4</v>
      </c>
      <c r="F41" s="26">
        <v>52</v>
      </c>
      <c r="G41" s="26">
        <v>0</v>
      </c>
      <c r="H41" s="26">
        <v>0</v>
      </c>
      <c r="I41" s="26">
        <v>0</v>
      </c>
    </row>
    <row r="42" customHeight="1" spans="1:9">
      <c r="A42" s="28">
        <f t="shared" si="5"/>
        <v>37</v>
      </c>
      <c r="B42" s="25" t="s">
        <v>114</v>
      </c>
      <c r="C42" s="25" t="s">
        <v>81</v>
      </c>
      <c r="D42" s="26">
        <v>56.4</v>
      </c>
      <c r="E42" s="26">
        <v>4.4</v>
      </c>
      <c r="F42" s="26">
        <v>52</v>
      </c>
      <c r="G42" s="26">
        <v>0</v>
      </c>
      <c r="H42" s="26">
        <v>0</v>
      </c>
      <c r="I42" s="26">
        <v>0</v>
      </c>
    </row>
    <row r="43" customHeight="1" spans="1:9">
      <c r="A43" s="28">
        <f t="shared" si="5"/>
        <v>38</v>
      </c>
      <c r="B43" s="25">
        <v>207</v>
      </c>
      <c r="C43" s="25" t="s">
        <v>115</v>
      </c>
      <c r="D43" s="26">
        <v>240.4</v>
      </c>
      <c r="E43" s="26">
        <v>2.4</v>
      </c>
      <c r="F43" s="26">
        <v>238</v>
      </c>
      <c r="G43" s="26">
        <v>0</v>
      </c>
      <c r="H43" s="26">
        <v>0</v>
      </c>
      <c r="I43" s="26">
        <v>0</v>
      </c>
    </row>
    <row r="44" customHeight="1" spans="1:9">
      <c r="A44" s="28">
        <f t="shared" si="5"/>
        <v>39</v>
      </c>
      <c r="B44" s="25">
        <v>20701</v>
      </c>
      <c r="C44" s="25" t="s">
        <v>116</v>
      </c>
      <c r="D44" s="26">
        <v>237.4</v>
      </c>
      <c r="E44" s="26">
        <v>2.4</v>
      </c>
      <c r="F44" s="26">
        <v>235</v>
      </c>
      <c r="G44" s="26">
        <v>0</v>
      </c>
      <c r="H44" s="26">
        <v>0</v>
      </c>
      <c r="I44" s="26">
        <v>0</v>
      </c>
    </row>
    <row r="45" customHeight="1" spans="1:9">
      <c r="A45" s="28">
        <f t="shared" si="5"/>
        <v>40</v>
      </c>
      <c r="B45" s="25" t="s">
        <v>117</v>
      </c>
      <c r="C45" s="25" t="s">
        <v>81</v>
      </c>
      <c r="D45" s="26">
        <v>2.4</v>
      </c>
      <c r="E45" s="26">
        <v>2.4</v>
      </c>
      <c r="F45" s="26">
        <v>0</v>
      </c>
      <c r="G45" s="26">
        <v>0</v>
      </c>
      <c r="H45" s="26">
        <v>0</v>
      </c>
      <c r="I45" s="26">
        <v>0</v>
      </c>
    </row>
    <row r="46" customHeight="1" spans="1:9">
      <c r="A46" s="28">
        <f t="shared" si="5"/>
        <v>41</v>
      </c>
      <c r="B46" s="25">
        <v>2070113</v>
      </c>
      <c r="C46" s="25" t="s">
        <v>118</v>
      </c>
      <c r="D46" s="26">
        <v>145</v>
      </c>
      <c r="E46" s="26">
        <v>0</v>
      </c>
      <c r="F46" s="26">
        <v>145</v>
      </c>
      <c r="G46" s="26">
        <v>0</v>
      </c>
      <c r="H46" s="26">
        <v>0</v>
      </c>
      <c r="I46" s="26">
        <v>0</v>
      </c>
    </row>
    <row r="47" customHeight="1" spans="1:9">
      <c r="A47" s="28">
        <f t="shared" ref="A47:A56" si="6">ROW()-5</f>
        <v>42</v>
      </c>
      <c r="B47" s="25">
        <v>2070199</v>
      </c>
      <c r="C47" s="25" t="s">
        <v>119</v>
      </c>
      <c r="D47" s="26">
        <v>90</v>
      </c>
      <c r="E47" s="26">
        <v>0</v>
      </c>
      <c r="F47" s="26">
        <v>90</v>
      </c>
      <c r="G47" s="26">
        <v>0</v>
      </c>
      <c r="H47" s="26">
        <v>0</v>
      </c>
      <c r="I47" s="26">
        <v>0</v>
      </c>
    </row>
    <row r="48" customHeight="1" spans="1:9">
      <c r="A48" s="28">
        <f t="shared" si="6"/>
        <v>43</v>
      </c>
      <c r="B48" s="25">
        <v>20703</v>
      </c>
      <c r="C48" s="25" t="s">
        <v>120</v>
      </c>
      <c r="D48" s="26">
        <v>3</v>
      </c>
      <c r="E48" s="26">
        <v>0</v>
      </c>
      <c r="F48" s="26">
        <v>3</v>
      </c>
      <c r="G48" s="26">
        <v>0</v>
      </c>
      <c r="H48" s="26">
        <v>0</v>
      </c>
      <c r="I48" s="26">
        <v>0</v>
      </c>
    </row>
    <row r="49" customHeight="1" spans="1:9">
      <c r="A49" s="28">
        <f t="shared" si="6"/>
        <v>44</v>
      </c>
      <c r="B49" s="25" t="s">
        <v>121</v>
      </c>
      <c r="C49" s="25" t="s">
        <v>81</v>
      </c>
      <c r="D49" s="26">
        <v>3</v>
      </c>
      <c r="E49" s="26">
        <v>0</v>
      </c>
      <c r="F49" s="26">
        <v>3</v>
      </c>
      <c r="G49" s="26">
        <v>0</v>
      </c>
      <c r="H49" s="26">
        <v>0</v>
      </c>
      <c r="I49" s="26">
        <v>0</v>
      </c>
    </row>
    <row r="50" customHeight="1" spans="1:9">
      <c r="A50" s="28">
        <f t="shared" si="6"/>
        <v>45</v>
      </c>
      <c r="B50" s="25">
        <v>208</v>
      </c>
      <c r="C50" s="25" t="s">
        <v>122</v>
      </c>
      <c r="D50" s="26">
        <v>871.2</v>
      </c>
      <c r="E50" s="26">
        <v>3.2</v>
      </c>
      <c r="F50" s="26">
        <v>868</v>
      </c>
      <c r="G50" s="26">
        <v>0</v>
      </c>
      <c r="H50" s="26">
        <v>0</v>
      </c>
      <c r="I50" s="26">
        <v>0</v>
      </c>
    </row>
    <row r="51" customHeight="1" spans="1:9">
      <c r="A51" s="28">
        <f t="shared" si="6"/>
        <v>46</v>
      </c>
      <c r="B51" s="25">
        <v>20801</v>
      </c>
      <c r="C51" s="25" t="s">
        <v>123</v>
      </c>
      <c r="D51" s="26">
        <v>779.2</v>
      </c>
      <c r="E51" s="26">
        <v>3.2</v>
      </c>
      <c r="F51" s="26">
        <v>776</v>
      </c>
      <c r="G51" s="26">
        <v>0</v>
      </c>
      <c r="H51" s="26">
        <v>0</v>
      </c>
      <c r="I51" s="26">
        <v>0</v>
      </c>
    </row>
    <row r="52" customHeight="1" spans="1:9">
      <c r="A52" s="28">
        <f t="shared" si="6"/>
        <v>47</v>
      </c>
      <c r="B52" s="25" t="s">
        <v>124</v>
      </c>
      <c r="C52" s="25" t="s">
        <v>81</v>
      </c>
      <c r="D52" s="26">
        <v>6.2</v>
      </c>
      <c r="E52" s="26">
        <v>3.2</v>
      </c>
      <c r="F52" s="26">
        <v>3</v>
      </c>
      <c r="G52" s="26">
        <v>0</v>
      </c>
      <c r="H52" s="26">
        <v>0</v>
      </c>
      <c r="I52" s="26">
        <v>0</v>
      </c>
    </row>
    <row r="53" customHeight="1" spans="1:9">
      <c r="A53" s="28">
        <f t="shared" si="6"/>
        <v>48</v>
      </c>
      <c r="B53" s="25">
        <v>2080104</v>
      </c>
      <c r="C53" s="25" t="s">
        <v>125</v>
      </c>
      <c r="D53" s="26">
        <v>56</v>
      </c>
      <c r="E53" s="26">
        <v>0</v>
      </c>
      <c r="F53" s="26">
        <v>56</v>
      </c>
      <c r="G53" s="26">
        <v>0</v>
      </c>
      <c r="H53" s="26">
        <v>0</v>
      </c>
      <c r="I53" s="26">
        <v>0</v>
      </c>
    </row>
    <row r="54" customHeight="1" spans="1:9">
      <c r="A54" s="28">
        <f t="shared" si="6"/>
        <v>49</v>
      </c>
      <c r="B54" s="25">
        <v>2080105</v>
      </c>
      <c r="C54" s="25" t="s">
        <v>126</v>
      </c>
      <c r="D54" s="26">
        <v>17</v>
      </c>
      <c r="E54" s="26">
        <v>0</v>
      </c>
      <c r="F54" s="26">
        <v>17</v>
      </c>
      <c r="G54" s="26">
        <v>0</v>
      </c>
      <c r="H54" s="26">
        <v>0</v>
      </c>
      <c r="I54" s="26">
        <v>0</v>
      </c>
    </row>
    <row r="55" customHeight="1" spans="1:9">
      <c r="A55" s="28">
        <f t="shared" si="6"/>
        <v>50</v>
      </c>
      <c r="B55" s="25">
        <v>2080116</v>
      </c>
      <c r="C55" s="25" t="s">
        <v>127</v>
      </c>
      <c r="D55" s="26">
        <v>700</v>
      </c>
      <c r="E55" s="26">
        <v>0</v>
      </c>
      <c r="F55" s="26">
        <v>700</v>
      </c>
      <c r="G55" s="26">
        <v>0</v>
      </c>
      <c r="H55" s="26">
        <v>0</v>
      </c>
      <c r="I55" s="26">
        <v>0</v>
      </c>
    </row>
    <row r="56" customHeight="1" spans="1:9">
      <c r="A56" s="28">
        <f t="shared" si="6"/>
        <v>51</v>
      </c>
      <c r="B56" s="25">
        <v>20802</v>
      </c>
      <c r="C56" s="25" t="s">
        <v>128</v>
      </c>
      <c r="D56" s="26">
        <v>52</v>
      </c>
      <c r="E56" s="26">
        <v>0</v>
      </c>
      <c r="F56" s="26">
        <v>52</v>
      </c>
      <c r="G56" s="26">
        <v>0</v>
      </c>
      <c r="H56" s="26">
        <v>0</v>
      </c>
      <c r="I56" s="26">
        <v>0</v>
      </c>
    </row>
    <row r="57" customHeight="1" spans="1:9">
      <c r="A57" s="28">
        <f t="shared" ref="A57:A66" si="7">ROW()-5</f>
        <v>52</v>
      </c>
      <c r="B57" s="25" t="s">
        <v>129</v>
      </c>
      <c r="C57" s="25" t="s">
        <v>81</v>
      </c>
      <c r="D57" s="26">
        <v>52</v>
      </c>
      <c r="E57" s="26">
        <v>0</v>
      </c>
      <c r="F57" s="26">
        <v>52</v>
      </c>
      <c r="G57" s="26">
        <v>0</v>
      </c>
      <c r="H57" s="26">
        <v>0</v>
      </c>
      <c r="I57" s="26">
        <v>0</v>
      </c>
    </row>
    <row r="58" customHeight="1" spans="1:9">
      <c r="A58" s="28">
        <f t="shared" si="7"/>
        <v>53</v>
      </c>
      <c r="B58" s="25">
        <v>20899</v>
      </c>
      <c r="C58" s="25" t="s">
        <v>130</v>
      </c>
      <c r="D58" s="26">
        <v>40</v>
      </c>
      <c r="E58" s="26">
        <v>0</v>
      </c>
      <c r="F58" s="26">
        <v>40</v>
      </c>
      <c r="G58" s="26">
        <v>0</v>
      </c>
      <c r="H58" s="26">
        <v>0</v>
      </c>
      <c r="I58" s="26">
        <v>0</v>
      </c>
    </row>
    <row r="59" customHeight="1" spans="1:9">
      <c r="A59" s="28">
        <f t="shared" si="7"/>
        <v>54</v>
      </c>
      <c r="B59" s="25" t="s">
        <v>131</v>
      </c>
      <c r="C59" s="25" t="s">
        <v>130</v>
      </c>
      <c r="D59" s="26">
        <v>40</v>
      </c>
      <c r="E59" s="26">
        <v>0</v>
      </c>
      <c r="F59" s="26">
        <v>40</v>
      </c>
      <c r="G59" s="26">
        <v>0</v>
      </c>
      <c r="H59" s="26">
        <v>0</v>
      </c>
      <c r="I59" s="26">
        <v>0</v>
      </c>
    </row>
    <row r="60" customHeight="1" spans="1:9">
      <c r="A60" s="28">
        <f t="shared" si="7"/>
        <v>55</v>
      </c>
      <c r="B60" s="25">
        <v>210</v>
      </c>
      <c r="C60" s="25" t="s">
        <v>132</v>
      </c>
      <c r="D60" s="26">
        <v>8</v>
      </c>
      <c r="E60" s="26">
        <v>0</v>
      </c>
      <c r="F60" s="26">
        <v>8</v>
      </c>
      <c r="G60" s="26">
        <v>0</v>
      </c>
      <c r="H60" s="26">
        <v>0</v>
      </c>
      <c r="I60" s="26">
        <v>0</v>
      </c>
    </row>
    <row r="61" customHeight="1" spans="1:9">
      <c r="A61" s="28">
        <f t="shared" si="7"/>
        <v>56</v>
      </c>
      <c r="B61" s="25">
        <v>21001</v>
      </c>
      <c r="C61" s="25" t="s">
        <v>133</v>
      </c>
      <c r="D61" s="26">
        <v>8</v>
      </c>
      <c r="E61" s="26">
        <v>0</v>
      </c>
      <c r="F61" s="26">
        <v>8</v>
      </c>
      <c r="G61" s="26">
        <v>0</v>
      </c>
      <c r="H61" s="26">
        <v>0</v>
      </c>
      <c r="I61" s="26">
        <v>0</v>
      </c>
    </row>
    <row r="62" customHeight="1" spans="1:9">
      <c r="A62" s="28">
        <f t="shared" si="7"/>
        <v>57</v>
      </c>
      <c r="B62" s="25" t="s">
        <v>134</v>
      </c>
      <c r="C62" s="25" t="s">
        <v>81</v>
      </c>
      <c r="D62" s="26">
        <v>8</v>
      </c>
      <c r="E62" s="26">
        <v>0</v>
      </c>
      <c r="F62" s="26">
        <v>8</v>
      </c>
      <c r="G62" s="26">
        <v>0</v>
      </c>
      <c r="H62" s="26">
        <v>0</v>
      </c>
      <c r="I62" s="26">
        <v>0</v>
      </c>
    </row>
    <row r="63" customHeight="1" spans="1:9">
      <c r="A63" s="28">
        <f t="shared" si="7"/>
        <v>58</v>
      </c>
      <c r="B63" s="25">
        <v>211</v>
      </c>
      <c r="C63" s="25" t="s">
        <v>135</v>
      </c>
      <c r="D63" s="26">
        <v>3313</v>
      </c>
      <c r="E63" s="26">
        <v>0</v>
      </c>
      <c r="F63" s="26">
        <v>3313</v>
      </c>
      <c r="G63" s="26">
        <v>0</v>
      </c>
      <c r="H63" s="26">
        <v>0</v>
      </c>
      <c r="I63" s="26">
        <v>0</v>
      </c>
    </row>
    <row r="64" customHeight="1" spans="1:9">
      <c r="A64" s="28">
        <f t="shared" si="7"/>
        <v>59</v>
      </c>
      <c r="B64" s="25">
        <v>21103</v>
      </c>
      <c r="C64" s="25" t="s">
        <v>136</v>
      </c>
      <c r="D64" s="26">
        <v>3313</v>
      </c>
      <c r="E64" s="26">
        <v>0</v>
      </c>
      <c r="F64" s="26">
        <v>3313</v>
      </c>
      <c r="G64" s="26">
        <v>0</v>
      </c>
      <c r="H64" s="26">
        <v>0</v>
      </c>
      <c r="I64" s="26">
        <v>0</v>
      </c>
    </row>
    <row r="65" customHeight="1" spans="1:9">
      <c r="A65" s="28">
        <f t="shared" si="7"/>
        <v>60</v>
      </c>
      <c r="B65" s="25">
        <v>2110301</v>
      </c>
      <c r="C65" s="25" t="s">
        <v>137</v>
      </c>
      <c r="D65" s="26">
        <v>95</v>
      </c>
      <c r="E65" s="26">
        <v>0</v>
      </c>
      <c r="F65" s="26">
        <v>95</v>
      </c>
      <c r="G65" s="26">
        <v>0</v>
      </c>
      <c r="H65" s="26">
        <v>0</v>
      </c>
      <c r="I65" s="26">
        <v>0</v>
      </c>
    </row>
    <row r="66" customHeight="1" spans="1:9">
      <c r="A66" s="28">
        <f t="shared" si="7"/>
        <v>61</v>
      </c>
      <c r="B66" s="25">
        <v>2110302</v>
      </c>
      <c r="C66" s="25" t="s">
        <v>138</v>
      </c>
      <c r="D66" s="26">
        <v>3218</v>
      </c>
      <c r="E66" s="26">
        <v>0</v>
      </c>
      <c r="F66" s="26">
        <v>3218</v>
      </c>
      <c r="G66" s="26">
        <v>0</v>
      </c>
      <c r="H66" s="26">
        <v>0</v>
      </c>
      <c r="I66" s="26">
        <v>0</v>
      </c>
    </row>
    <row r="67" customHeight="1" spans="1:9">
      <c r="A67" s="28">
        <f t="shared" ref="A67:A76" si="8">ROW()-5</f>
        <v>62</v>
      </c>
      <c r="B67" s="25">
        <v>212</v>
      </c>
      <c r="C67" s="25" t="s">
        <v>139</v>
      </c>
      <c r="D67" s="26">
        <v>21653.4</v>
      </c>
      <c r="E67" s="26">
        <v>18.4</v>
      </c>
      <c r="F67" s="26">
        <v>21635</v>
      </c>
      <c r="G67" s="26">
        <v>0</v>
      </c>
      <c r="H67" s="26">
        <v>0</v>
      </c>
      <c r="I67" s="26">
        <v>0</v>
      </c>
    </row>
    <row r="68" customHeight="1" spans="1:9">
      <c r="A68" s="28">
        <f t="shared" si="8"/>
        <v>63</v>
      </c>
      <c r="B68" s="25">
        <v>21201</v>
      </c>
      <c r="C68" s="25" t="s">
        <v>140</v>
      </c>
      <c r="D68" s="26">
        <v>2706.4</v>
      </c>
      <c r="E68" s="26">
        <v>18.4</v>
      </c>
      <c r="F68" s="26">
        <v>2688</v>
      </c>
      <c r="G68" s="26">
        <v>0</v>
      </c>
      <c r="H68" s="26">
        <v>0</v>
      </c>
      <c r="I68" s="26">
        <v>0</v>
      </c>
    </row>
    <row r="69" customHeight="1" spans="1:9">
      <c r="A69" s="28">
        <f t="shared" si="8"/>
        <v>64</v>
      </c>
      <c r="B69" s="25" t="s">
        <v>141</v>
      </c>
      <c r="C69" s="25" t="s">
        <v>81</v>
      </c>
      <c r="D69" s="26">
        <v>312.4</v>
      </c>
      <c r="E69" s="26">
        <v>18.4</v>
      </c>
      <c r="F69" s="26">
        <v>294</v>
      </c>
      <c r="G69" s="26">
        <v>0</v>
      </c>
      <c r="H69" s="26">
        <v>0</v>
      </c>
      <c r="I69" s="26">
        <v>0</v>
      </c>
    </row>
    <row r="70" customHeight="1" spans="1:9">
      <c r="A70" s="28">
        <f t="shared" si="8"/>
        <v>65</v>
      </c>
      <c r="B70" s="25">
        <v>2120104</v>
      </c>
      <c r="C70" s="25" t="s">
        <v>142</v>
      </c>
      <c r="D70" s="26">
        <v>2394</v>
      </c>
      <c r="E70" s="26">
        <v>0</v>
      </c>
      <c r="F70" s="26">
        <v>2394</v>
      </c>
      <c r="G70" s="26">
        <v>0</v>
      </c>
      <c r="H70" s="26">
        <v>0</v>
      </c>
      <c r="I70" s="26">
        <v>0</v>
      </c>
    </row>
    <row r="71" customHeight="1" spans="1:9">
      <c r="A71" s="28">
        <f t="shared" si="8"/>
        <v>66</v>
      </c>
      <c r="B71" s="25">
        <v>21202</v>
      </c>
      <c r="C71" s="25" t="s">
        <v>143</v>
      </c>
      <c r="D71" s="26">
        <v>750</v>
      </c>
      <c r="E71" s="26">
        <v>0</v>
      </c>
      <c r="F71" s="26">
        <v>750</v>
      </c>
      <c r="G71" s="26">
        <v>0</v>
      </c>
      <c r="H71" s="26">
        <v>0</v>
      </c>
      <c r="I71" s="26">
        <v>0</v>
      </c>
    </row>
    <row r="72" customHeight="1" spans="1:9">
      <c r="A72" s="28">
        <f t="shared" si="8"/>
        <v>67</v>
      </c>
      <c r="B72" s="25" t="s">
        <v>144</v>
      </c>
      <c r="C72" s="25" t="s">
        <v>143</v>
      </c>
      <c r="D72" s="26">
        <v>750</v>
      </c>
      <c r="E72" s="26">
        <v>0</v>
      </c>
      <c r="F72" s="26">
        <v>750</v>
      </c>
      <c r="G72" s="26">
        <v>0</v>
      </c>
      <c r="H72" s="26">
        <v>0</v>
      </c>
      <c r="I72" s="26">
        <v>0</v>
      </c>
    </row>
    <row r="73" customHeight="1" spans="1:9">
      <c r="A73" s="28">
        <f t="shared" si="8"/>
        <v>68</v>
      </c>
      <c r="B73" s="25">
        <v>21203</v>
      </c>
      <c r="C73" s="25" t="s">
        <v>145</v>
      </c>
      <c r="D73" s="26">
        <v>10504</v>
      </c>
      <c r="E73" s="26">
        <v>0</v>
      </c>
      <c r="F73" s="26">
        <v>10504</v>
      </c>
      <c r="G73" s="26">
        <v>0</v>
      </c>
      <c r="H73" s="26">
        <v>0</v>
      </c>
      <c r="I73" s="26">
        <v>0</v>
      </c>
    </row>
    <row r="74" customHeight="1" spans="1:9">
      <c r="A74" s="28">
        <f t="shared" si="8"/>
        <v>69</v>
      </c>
      <c r="B74" s="25">
        <v>2120399</v>
      </c>
      <c r="C74" s="25" t="s">
        <v>146</v>
      </c>
      <c r="D74" s="26">
        <v>10504</v>
      </c>
      <c r="E74" s="26">
        <v>0</v>
      </c>
      <c r="F74" s="26">
        <v>10504</v>
      </c>
      <c r="G74" s="26">
        <v>0</v>
      </c>
      <c r="H74" s="26">
        <v>0</v>
      </c>
      <c r="I74" s="26">
        <v>0</v>
      </c>
    </row>
    <row r="75" customHeight="1" spans="1:9">
      <c r="A75" s="28">
        <f t="shared" si="8"/>
        <v>70</v>
      </c>
      <c r="B75" s="25">
        <v>21205</v>
      </c>
      <c r="C75" s="25" t="s">
        <v>147</v>
      </c>
      <c r="D75" s="26">
        <v>7693</v>
      </c>
      <c r="E75" s="26">
        <v>0</v>
      </c>
      <c r="F75" s="26">
        <v>7693</v>
      </c>
      <c r="G75" s="26">
        <v>0</v>
      </c>
      <c r="H75" s="26">
        <v>0</v>
      </c>
      <c r="I75" s="26">
        <v>0</v>
      </c>
    </row>
    <row r="76" customHeight="1" spans="1:9">
      <c r="A76" s="28">
        <f t="shared" si="8"/>
        <v>71</v>
      </c>
      <c r="B76" s="25">
        <v>2120501</v>
      </c>
      <c r="C76" s="25" t="s">
        <v>147</v>
      </c>
      <c r="D76" s="26">
        <v>7693</v>
      </c>
      <c r="E76" s="26">
        <v>0</v>
      </c>
      <c r="F76" s="26">
        <v>7693</v>
      </c>
      <c r="G76" s="26">
        <v>0</v>
      </c>
      <c r="H76" s="26">
        <v>0</v>
      </c>
      <c r="I76" s="26">
        <v>0</v>
      </c>
    </row>
    <row r="77" customHeight="1" spans="1:9">
      <c r="A77" s="28">
        <f t="shared" ref="A77:A86" si="9">ROW()-5</f>
        <v>72</v>
      </c>
      <c r="B77" s="25" t="s">
        <v>148</v>
      </c>
      <c r="C77" s="25" t="s">
        <v>149</v>
      </c>
      <c r="D77" s="26">
        <v>225006</v>
      </c>
      <c r="E77" s="26">
        <v>0</v>
      </c>
      <c r="F77" s="26">
        <v>225006</v>
      </c>
      <c r="G77" s="26">
        <v>0</v>
      </c>
      <c r="H77" s="26">
        <v>0</v>
      </c>
      <c r="I77" s="26">
        <v>0</v>
      </c>
    </row>
    <row r="78" customHeight="1" spans="1:9">
      <c r="A78" s="28">
        <f t="shared" si="9"/>
        <v>73</v>
      </c>
      <c r="B78" s="25" t="s">
        <v>150</v>
      </c>
      <c r="C78" s="25" t="s">
        <v>151</v>
      </c>
      <c r="D78" s="26">
        <v>207900</v>
      </c>
      <c r="E78" s="26">
        <v>0</v>
      </c>
      <c r="F78" s="26">
        <v>207900</v>
      </c>
      <c r="G78" s="26">
        <v>0</v>
      </c>
      <c r="H78" s="26">
        <v>0</v>
      </c>
      <c r="I78" s="26">
        <v>0</v>
      </c>
    </row>
    <row r="79" customHeight="1" spans="1:9">
      <c r="A79" s="28">
        <f t="shared" si="9"/>
        <v>74</v>
      </c>
      <c r="B79" s="25" t="s">
        <v>152</v>
      </c>
      <c r="C79" s="25" t="s">
        <v>153</v>
      </c>
      <c r="D79" s="26">
        <v>106</v>
      </c>
      <c r="E79" s="26">
        <v>0</v>
      </c>
      <c r="F79" s="26">
        <v>106</v>
      </c>
      <c r="G79" s="26">
        <v>0</v>
      </c>
      <c r="H79" s="26">
        <v>0</v>
      </c>
      <c r="I79" s="26">
        <v>0</v>
      </c>
    </row>
    <row r="80" customHeight="1" spans="1:9">
      <c r="A80" s="28">
        <f t="shared" si="9"/>
        <v>75</v>
      </c>
      <c r="B80" s="25" t="s">
        <v>154</v>
      </c>
      <c r="C80" s="25" t="s">
        <v>155</v>
      </c>
      <c r="D80" s="26">
        <v>17000</v>
      </c>
      <c r="E80" s="26">
        <v>0</v>
      </c>
      <c r="F80" s="26">
        <v>17000</v>
      </c>
      <c r="G80" s="26">
        <v>0</v>
      </c>
      <c r="H80" s="26">
        <v>0</v>
      </c>
      <c r="I80" s="26">
        <v>0</v>
      </c>
    </row>
    <row r="81" customHeight="1" spans="1:9">
      <c r="A81" s="28">
        <f t="shared" si="9"/>
        <v>76</v>
      </c>
      <c r="B81" s="25">
        <v>213</v>
      </c>
      <c r="C81" s="25" t="s">
        <v>156</v>
      </c>
      <c r="D81" s="26">
        <v>195</v>
      </c>
      <c r="E81" s="26">
        <v>0</v>
      </c>
      <c r="F81" s="26">
        <v>195</v>
      </c>
      <c r="G81" s="26">
        <v>0</v>
      </c>
      <c r="H81" s="26">
        <v>0</v>
      </c>
      <c r="I81" s="26">
        <v>0</v>
      </c>
    </row>
    <row r="82" customHeight="1" spans="1:9">
      <c r="A82" s="28">
        <f t="shared" si="9"/>
        <v>77</v>
      </c>
      <c r="B82" s="25">
        <v>21303</v>
      </c>
      <c r="C82" s="25" t="s">
        <v>157</v>
      </c>
      <c r="D82" s="26">
        <v>195</v>
      </c>
      <c r="E82" s="26">
        <v>0</v>
      </c>
      <c r="F82" s="26">
        <v>195</v>
      </c>
      <c r="G82" s="26">
        <v>0</v>
      </c>
      <c r="H82" s="26">
        <v>0</v>
      </c>
      <c r="I82" s="26">
        <v>0</v>
      </c>
    </row>
    <row r="83" customHeight="1" spans="1:9">
      <c r="A83" s="28">
        <f t="shared" si="9"/>
        <v>78</v>
      </c>
      <c r="B83" s="25">
        <v>2130314</v>
      </c>
      <c r="C83" s="25" t="s">
        <v>158</v>
      </c>
      <c r="D83" s="26">
        <v>100</v>
      </c>
      <c r="E83" s="26">
        <v>0</v>
      </c>
      <c r="F83" s="26">
        <v>100</v>
      </c>
      <c r="G83" s="26">
        <v>0</v>
      </c>
      <c r="H83" s="26">
        <v>0</v>
      </c>
      <c r="I83" s="26">
        <v>0</v>
      </c>
    </row>
    <row r="84" customHeight="1" spans="1:9">
      <c r="A84" s="28">
        <f t="shared" si="9"/>
        <v>79</v>
      </c>
      <c r="B84" s="25">
        <v>2130319</v>
      </c>
      <c r="C84" s="25" t="s">
        <v>159</v>
      </c>
      <c r="D84" s="26">
        <v>95</v>
      </c>
      <c r="E84" s="26">
        <v>0</v>
      </c>
      <c r="F84" s="26">
        <v>95</v>
      </c>
      <c r="G84" s="26">
        <v>0</v>
      </c>
      <c r="H84" s="26">
        <v>0</v>
      </c>
      <c r="I84" s="26">
        <v>0</v>
      </c>
    </row>
    <row r="85" customHeight="1" spans="1:9">
      <c r="A85" s="28">
        <f t="shared" si="9"/>
        <v>80</v>
      </c>
      <c r="B85" s="25">
        <v>220</v>
      </c>
      <c r="C85" s="25" t="s">
        <v>160</v>
      </c>
      <c r="D85" s="26">
        <v>22</v>
      </c>
      <c r="E85" s="26">
        <v>6</v>
      </c>
      <c r="F85" s="26">
        <v>16</v>
      </c>
      <c r="G85" s="26">
        <v>0</v>
      </c>
      <c r="H85" s="26">
        <v>0</v>
      </c>
      <c r="I85" s="26">
        <v>0</v>
      </c>
    </row>
    <row r="86" customHeight="1" spans="1:9">
      <c r="A86" s="28">
        <f t="shared" si="9"/>
        <v>81</v>
      </c>
      <c r="B86" s="25">
        <v>22001</v>
      </c>
      <c r="C86" s="25" t="s">
        <v>161</v>
      </c>
      <c r="D86" s="26">
        <v>22</v>
      </c>
      <c r="E86" s="26">
        <v>6</v>
      </c>
      <c r="F86" s="26">
        <v>16</v>
      </c>
      <c r="G86" s="26">
        <v>0</v>
      </c>
      <c r="H86" s="26">
        <v>0</v>
      </c>
      <c r="I86" s="26">
        <v>0</v>
      </c>
    </row>
    <row r="87" customHeight="1" spans="1:9">
      <c r="A87" s="28">
        <f t="shared" ref="A87:A99" si="10">ROW()-5</f>
        <v>82</v>
      </c>
      <c r="B87" s="25">
        <v>2200102</v>
      </c>
      <c r="C87" s="25" t="s">
        <v>81</v>
      </c>
      <c r="D87" s="26">
        <v>22</v>
      </c>
      <c r="E87" s="26">
        <v>6</v>
      </c>
      <c r="F87" s="26">
        <v>16</v>
      </c>
      <c r="G87" s="26">
        <v>0</v>
      </c>
      <c r="H87" s="26">
        <v>0</v>
      </c>
      <c r="I87" s="26">
        <v>0</v>
      </c>
    </row>
    <row r="88" customHeight="1" spans="1:9">
      <c r="A88" s="28">
        <f t="shared" si="10"/>
        <v>83</v>
      </c>
      <c r="B88" s="25" t="s">
        <v>162</v>
      </c>
      <c r="C88" s="25" t="s">
        <v>163</v>
      </c>
      <c r="D88" s="26">
        <v>328</v>
      </c>
      <c r="E88" s="26">
        <v>328</v>
      </c>
      <c r="F88" s="26">
        <v>0</v>
      </c>
      <c r="G88" s="26">
        <v>0</v>
      </c>
      <c r="H88" s="26">
        <v>0</v>
      </c>
      <c r="I88" s="26">
        <v>0</v>
      </c>
    </row>
    <row r="89" customHeight="1" spans="1:9">
      <c r="A89" s="28">
        <f t="shared" si="10"/>
        <v>84</v>
      </c>
      <c r="B89" s="25" t="s">
        <v>164</v>
      </c>
      <c r="C89" s="25" t="s">
        <v>165</v>
      </c>
      <c r="D89" s="26">
        <v>328</v>
      </c>
      <c r="E89" s="26">
        <v>328</v>
      </c>
      <c r="F89" s="26">
        <v>0</v>
      </c>
      <c r="G89" s="26">
        <v>0</v>
      </c>
      <c r="H89" s="26">
        <v>0</v>
      </c>
      <c r="I89" s="26">
        <v>0</v>
      </c>
    </row>
    <row r="90" customHeight="1" spans="1:9">
      <c r="A90" s="28">
        <f t="shared" si="10"/>
        <v>85</v>
      </c>
      <c r="B90" s="25" t="s">
        <v>166</v>
      </c>
      <c r="C90" s="25" t="s">
        <v>167</v>
      </c>
      <c r="D90" s="26">
        <v>328</v>
      </c>
      <c r="E90" s="26">
        <v>328</v>
      </c>
      <c r="F90" s="26">
        <v>0</v>
      </c>
      <c r="G90" s="26">
        <v>0</v>
      </c>
      <c r="H90" s="26">
        <v>0</v>
      </c>
      <c r="I90" s="26">
        <v>0</v>
      </c>
    </row>
    <row r="91" customHeight="1" spans="1:9">
      <c r="A91" s="28">
        <f t="shared" si="10"/>
        <v>86</v>
      </c>
      <c r="B91" s="25">
        <v>224</v>
      </c>
      <c r="C91" s="25" t="s">
        <v>168</v>
      </c>
      <c r="D91" s="26">
        <v>939</v>
      </c>
      <c r="E91" s="26">
        <v>0</v>
      </c>
      <c r="F91" s="26">
        <v>939</v>
      </c>
      <c r="G91" s="26">
        <v>0</v>
      </c>
      <c r="H91" s="26">
        <v>0</v>
      </c>
      <c r="I91" s="26">
        <v>0</v>
      </c>
    </row>
    <row r="92" customHeight="1" spans="1:9">
      <c r="A92" s="28">
        <f t="shared" si="10"/>
        <v>87</v>
      </c>
      <c r="B92" s="25">
        <v>22401</v>
      </c>
      <c r="C92" s="25" t="s">
        <v>169</v>
      </c>
      <c r="D92" s="26">
        <v>133</v>
      </c>
      <c r="E92" s="26">
        <v>0</v>
      </c>
      <c r="F92" s="26">
        <v>133</v>
      </c>
      <c r="G92" s="26">
        <v>0</v>
      </c>
      <c r="H92" s="26">
        <v>0</v>
      </c>
      <c r="I92" s="26">
        <v>0</v>
      </c>
    </row>
    <row r="93" customHeight="1" spans="1:9">
      <c r="A93" s="28">
        <f t="shared" si="10"/>
        <v>88</v>
      </c>
      <c r="B93" s="25">
        <v>2240106</v>
      </c>
      <c r="C93" s="25" t="s">
        <v>170</v>
      </c>
      <c r="D93" s="26">
        <v>133</v>
      </c>
      <c r="E93" s="26">
        <v>0</v>
      </c>
      <c r="F93" s="26">
        <v>133</v>
      </c>
      <c r="G93" s="26">
        <v>0</v>
      </c>
      <c r="H93" s="26">
        <v>0</v>
      </c>
      <c r="I93" s="26">
        <v>0</v>
      </c>
    </row>
    <row r="94" customHeight="1" spans="1:9">
      <c r="A94" s="28">
        <f t="shared" si="10"/>
        <v>89</v>
      </c>
      <c r="B94" s="25">
        <v>22402</v>
      </c>
      <c r="C94" s="25" t="s">
        <v>171</v>
      </c>
      <c r="D94" s="26">
        <v>806</v>
      </c>
      <c r="E94" s="26">
        <v>0</v>
      </c>
      <c r="F94" s="26">
        <v>806</v>
      </c>
      <c r="G94" s="26">
        <v>0</v>
      </c>
      <c r="H94" s="26">
        <v>0</v>
      </c>
      <c r="I94" s="26">
        <v>0</v>
      </c>
    </row>
    <row r="95" customHeight="1" spans="1:9">
      <c r="A95" s="28">
        <f t="shared" si="10"/>
        <v>90</v>
      </c>
      <c r="B95" s="25">
        <v>2240204</v>
      </c>
      <c r="C95" s="25" t="s">
        <v>172</v>
      </c>
      <c r="D95" s="26">
        <v>806</v>
      </c>
      <c r="E95" s="26">
        <v>0</v>
      </c>
      <c r="F95" s="26">
        <v>806</v>
      </c>
      <c r="G95" s="26">
        <v>0</v>
      </c>
      <c r="H95" s="26">
        <v>0</v>
      </c>
      <c r="I95" s="26">
        <v>0</v>
      </c>
    </row>
    <row r="96" customHeight="1" spans="1:9">
      <c r="A96" s="28">
        <f t="shared" si="10"/>
        <v>91</v>
      </c>
      <c r="B96" s="25">
        <v>227</v>
      </c>
      <c r="C96" s="25" t="s">
        <v>173</v>
      </c>
      <c r="D96" s="26">
        <v>600</v>
      </c>
      <c r="E96" s="26">
        <v>0</v>
      </c>
      <c r="F96" s="26">
        <v>600</v>
      </c>
      <c r="G96" s="26">
        <v>0</v>
      </c>
      <c r="H96" s="26">
        <v>0</v>
      </c>
      <c r="I96" s="26">
        <v>0</v>
      </c>
    </row>
    <row r="97" customHeight="1" spans="1:9">
      <c r="A97" s="28">
        <f t="shared" si="10"/>
        <v>92</v>
      </c>
      <c r="B97" s="25" t="s">
        <v>174</v>
      </c>
      <c r="C97" s="25" t="s">
        <v>175</v>
      </c>
      <c r="D97" s="26">
        <v>25000</v>
      </c>
      <c r="E97" s="26">
        <v>0</v>
      </c>
      <c r="F97" s="26">
        <v>25000</v>
      </c>
      <c r="G97" s="26">
        <v>0</v>
      </c>
      <c r="H97" s="26">
        <v>0</v>
      </c>
      <c r="I97" s="26">
        <v>0</v>
      </c>
    </row>
    <row r="98" customHeight="1" spans="1:9">
      <c r="A98" s="28">
        <f t="shared" si="10"/>
        <v>93</v>
      </c>
      <c r="B98" s="25" t="s">
        <v>176</v>
      </c>
      <c r="C98" s="25" t="s">
        <v>177</v>
      </c>
      <c r="D98" s="26">
        <v>25000</v>
      </c>
      <c r="E98" s="26">
        <v>0</v>
      </c>
      <c r="F98" s="26">
        <v>25000</v>
      </c>
      <c r="G98" s="26">
        <v>0</v>
      </c>
      <c r="H98" s="26">
        <v>0</v>
      </c>
      <c r="I98" s="26">
        <v>0</v>
      </c>
    </row>
    <row r="99" customHeight="1" spans="1:9">
      <c r="A99" s="28">
        <f t="shared" si="10"/>
        <v>94</v>
      </c>
      <c r="B99" s="25" t="s">
        <v>178</v>
      </c>
      <c r="C99" s="25" t="s">
        <v>179</v>
      </c>
      <c r="D99" s="26">
        <v>25000</v>
      </c>
      <c r="E99" s="26">
        <v>0</v>
      </c>
      <c r="F99" s="26">
        <v>25000</v>
      </c>
      <c r="G99" s="26">
        <v>0</v>
      </c>
      <c r="H99" s="26">
        <v>0</v>
      </c>
      <c r="I99" s="26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landscape" blackAndWhite="1" useFirstPageNumber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32"/>
  <sheetViews>
    <sheetView workbookViewId="0">
      <pane ySplit="5" topLeftCell="A6" activePane="bottomLeft" state="frozenSplit"/>
      <selection/>
      <selection pane="bottomLeft" activeCell="H27" sqref="H27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="1" customFormat="1" ht="37.5" customHeight="1" spans="1:8">
      <c r="A1" s="6" t="s">
        <v>190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 t="shared" ref="B2:F2" si="1">""</f>
        <v/>
      </c>
      <c r="C2" s="7" t="str">
        <f t="shared" si="1"/>
        <v/>
      </c>
      <c r="D2" s="7" t="str">
        <f t="shared" si="1"/>
        <v/>
      </c>
      <c r="E2" s="9" t="s">
        <v>3</v>
      </c>
      <c r="F2" s="7" t="str">
        <f t="shared" si="1"/>
        <v/>
      </c>
      <c r="G2" s="8" t="s">
        <v>4</v>
      </c>
      <c r="H2" s="7" t="str">
        <f>""</f>
        <v/>
      </c>
    </row>
    <row r="3" s="1" customFormat="1" customHeight="1" spans="1:8">
      <c r="A3" s="7" t="s">
        <v>5</v>
      </c>
      <c r="B3" s="7" t="s">
        <v>6</v>
      </c>
      <c r="C3" s="7" t="str">
        <f>""</f>
        <v/>
      </c>
      <c r="D3" s="7" t="s">
        <v>8</v>
      </c>
      <c r="E3" s="7" t="s">
        <v>61</v>
      </c>
      <c r="F3" s="7" t="s">
        <v>62</v>
      </c>
      <c r="G3" s="7" t="s">
        <v>63</v>
      </c>
      <c r="H3" s="7" t="s">
        <v>64</v>
      </c>
    </row>
    <row r="4" s="1" customFormat="1" ht="30" customHeight="1" spans="1:8">
      <c r="A4" s="7" t="s">
        <v>9</v>
      </c>
      <c r="B4" s="7" t="s">
        <v>10</v>
      </c>
      <c r="C4" s="7" t="s">
        <v>191</v>
      </c>
      <c r="D4" s="7" t="s">
        <v>10</v>
      </c>
      <c r="E4" s="7" t="s">
        <v>77</v>
      </c>
      <c r="F4" s="7" t="s">
        <v>192</v>
      </c>
      <c r="G4" s="7" t="s">
        <v>193</v>
      </c>
      <c r="H4" s="7" t="s">
        <v>194</v>
      </c>
    </row>
    <row r="5" s="1" customFormat="1" customHeight="1" spans="1:8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71</v>
      </c>
      <c r="G5" s="7" t="s">
        <v>72</v>
      </c>
      <c r="H5" s="7" t="s">
        <v>73</v>
      </c>
    </row>
    <row r="6" customHeight="1" spans="1:8">
      <c r="A6" s="2">
        <v>1</v>
      </c>
      <c r="B6" s="3" t="s">
        <v>195</v>
      </c>
      <c r="C6" s="4">
        <v>57016</v>
      </c>
      <c r="D6" s="3" t="s">
        <v>17</v>
      </c>
      <c r="E6" s="4">
        <f>SUM(F6:H6)</f>
        <v>27339</v>
      </c>
      <c r="F6" s="19">
        <v>27339</v>
      </c>
      <c r="G6" s="4">
        <v>0</v>
      </c>
      <c r="H6" s="4">
        <v>0</v>
      </c>
    </row>
    <row r="7" customHeight="1" spans="1:8">
      <c r="A7" s="2">
        <v>2</v>
      </c>
      <c r="B7" s="3" t="s">
        <v>196</v>
      </c>
      <c r="C7" s="4">
        <v>250000</v>
      </c>
      <c r="D7" s="3" t="s">
        <v>19</v>
      </c>
      <c r="E7" s="4">
        <f t="shared" ref="E7:E33" si="2">SUM(F7:H7)</f>
        <v>0</v>
      </c>
      <c r="F7" s="19">
        <v>0</v>
      </c>
      <c r="G7" s="4">
        <v>0</v>
      </c>
      <c r="H7" s="4">
        <v>0</v>
      </c>
    </row>
    <row r="8" customHeight="1" spans="1:8">
      <c r="A8" s="2">
        <v>3</v>
      </c>
      <c r="B8" s="3" t="s">
        <v>197</v>
      </c>
      <c r="C8" s="4">
        <v>0</v>
      </c>
      <c r="D8" s="3" t="s">
        <v>21</v>
      </c>
      <c r="E8" s="4">
        <f t="shared" si="2"/>
        <v>0</v>
      </c>
      <c r="F8" s="19">
        <v>0</v>
      </c>
      <c r="G8" s="4">
        <v>0</v>
      </c>
      <c r="H8" s="4">
        <v>0</v>
      </c>
    </row>
    <row r="9" customHeight="1" spans="1:8">
      <c r="A9" s="2">
        <v>4</v>
      </c>
      <c r="B9" s="3" t="s">
        <v>30</v>
      </c>
      <c r="C9" s="4" t="s">
        <v>30</v>
      </c>
      <c r="D9" s="3" t="s">
        <v>23</v>
      </c>
      <c r="E9" s="4">
        <f t="shared" si="2"/>
        <v>1434</v>
      </c>
      <c r="F9" s="19">
        <v>1434</v>
      </c>
      <c r="G9" s="4">
        <v>0</v>
      </c>
      <c r="H9" s="4">
        <v>0</v>
      </c>
    </row>
    <row r="10" customHeight="1" spans="1:8">
      <c r="A10" s="2">
        <v>5</v>
      </c>
      <c r="B10" s="3" t="s">
        <v>30</v>
      </c>
      <c r="C10" s="4" t="s">
        <v>30</v>
      </c>
      <c r="D10" s="3" t="s">
        <v>25</v>
      </c>
      <c r="E10" s="4">
        <f t="shared" si="2"/>
        <v>17</v>
      </c>
      <c r="F10" s="19">
        <v>17</v>
      </c>
      <c r="G10" s="4">
        <v>0</v>
      </c>
      <c r="H10" s="4">
        <v>0</v>
      </c>
    </row>
    <row r="11" customHeight="1" spans="1:8">
      <c r="A11" s="2">
        <v>6</v>
      </c>
      <c r="B11" s="3" t="s">
        <v>30</v>
      </c>
      <c r="C11" s="4" t="s">
        <v>30</v>
      </c>
      <c r="D11" s="3" t="s">
        <v>27</v>
      </c>
      <c r="E11" s="4">
        <f t="shared" si="2"/>
        <v>56</v>
      </c>
      <c r="F11" s="19">
        <v>56</v>
      </c>
      <c r="G11" s="4">
        <v>0</v>
      </c>
      <c r="H11" s="4">
        <v>0</v>
      </c>
    </row>
    <row r="12" customHeight="1" spans="1:8">
      <c r="A12" s="2">
        <v>7</v>
      </c>
      <c r="B12" s="3" t="s">
        <v>30</v>
      </c>
      <c r="C12" s="4" t="s">
        <v>30</v>
      </c>
      <c r="D12" s="3" t="s">
        <v>29</v>
      </c>
      <c r="E12" s="4">
        <f t="shared" si="2"/>
        <v>240</v>
      </c>
      <c r="F12" s="19">
        <v>240</v>
      </c>
      <c r="G12" s="4">
        <v>0</v>
      </c>
      <c r="H12" s="4">
        <v>0</v>
      </c>
    </row>
    <row r="13" customHeight="1" spans="1:8">
      <c r="A13" s="2">
        <v>8</v>
      </c>
      <c r="B13" s="3" t="s">
        <v>30</v>
      </c>
      <c r="C13" s="4" t="s">
        <v>30</v>
      </c>
      <c r="D13" s="3" t="s">
        <v>31</v>
      </c>
      <c r="E13" s="4">
        <f t="shared" si="2"/>
        <v>871</v>
      </c>
      <c r="F13" s="19">
        <v>871</v>
      </c>
      <c r="G13" s="4">
        <v>0</v>
      </c>
      <c r="H13" s="4">
        <v>0</v>
      </c>
    </row>
    <row r="14" customHeight="1" spans="1:8">
      <c r="A14" s="2">
        <v>9</v>
      </c>
      <c r="B14" s="3" t="s">
        <v>30</v>
      </c>
      <c r="C14" s="4" t="s">
        <v>30</v>
      </c>
      <c r="D14" s="3" t="s">
        <v>32</v>
      </c>
      <c r="E14" s="4">
        <f t="shared" si="2"/>
        <v>8</v>
      </c>
      <c r="F14" s="19">
        <v>8</v>
      </c>
      <c r="G14" s="4">
        <v>0</v>
      </c>
      <c r="H14" s="4">
        <v>0</v>
      </c>
    </row>
    <row r="15" customHeight="1" spans="1:8">
      <c r="A15" s="2">
        <v>10</v>
      </c>
      <c r="B15" s="3" t="s">
        <v>30</v>
      </c>
      <c r="C15" s="4" t="s">
        <v>30</v>
      </c>
      <c r="D15" s="3" t="s">
        <v>33</v>
      </c>
      <c r="E15" s="4">
        <f t="shared" si="2"/>
        <v>3313</v>
      </c>
      <c r="F15" s="19">
        <v>3313</v>
      </c>
      <c r="G15" s="4">
        <v>0</v>
      </c>
      <c r="H15" s="4">
        <v>0</v>
      </c>
    </row>
    <row r="16" customHeight="1" spans="1:8">
      <c r="A16" s="2">
        <v>11</v>
      </c>
      <c r="B16" s="3" t="s">
        <v>30</v>
      </c>
      <c r="C16" s="4" t="s">
        <v>30</v>
      </c>
      <c r="D16" s="3" t="s">
        <v>34</v>
      </c>
      <c r="E16" s="4">
        <f t="shared" si="2"/>
        <v>246660</v>
      </c>
      <c r="F16" s="19">
        <v>21654</v>
      </c>
      <c r="G16" s="4">
        <v>225006</v>
      </c>
      <c r="H16" s="4">
        <v>0</v>
      </c>
    </row>
    <row r="17" customHeight="1" spans="1:8">
      <c r="A17" s="2">
        <v>12</v>
      </c>
      <c r="B17" s="3" t="s">
        <v>30</v>
      </c>
      <c r="C17" s="4" t="s">
        <v>30</v>
      </c>
      <c r="D17" s="3" t="s">
        <v>35</v>
      </c>
      <c r="E17" s="4">
        <f t="shared" si="2"/>
        <v>195</v>
      </c>
      <c r="F17" s="19">
        <v>195</v>
      </c>
      <c r="G17" s="4">
        <v>0</v>
      </c>
      <c r="H17" s="4">
        <v>0</v>
      </c>
    </row>
    <row r="18" customHeight="1" spans="1:8">
      <c r="A18" s="2">
        <v>13</v>
      </c>
      <c r="B18" s="3" t="s">
        <v>30</v>
      </c>
      <c r="C18" s="4" t="s">
        <v>30</v>
      </c>
      <c r="D18" s="3" t="s">
        <v>36</v>
      </c>
      <c r="E18" s="4">
        <f t="shared" si="2"/>
        <v>0</v>
      </c>
      <c r="F18" s="19">
        <v>0</v>
      </c>
      <c r="G18" s="4">
        <v>0</v>
      </c>
      <c r="H18" s="4">
        <v>0</v>
      </c>
    </row>
    <row r="19" customHeight="1" spans="1:8">
      <c r="A19" s="2">
        <v>14</v>
      </c>
      <c r="B19" s="3" t="s">
        <v>30</v>
      </c>
      <c r="C19" s="4" t="s">
        <v>30</v>
      </c>
      <c r="D19" s="3" t="s">
        <v>37</v>
      </c>
      <c r="E19" s="4">
        <f t="shared" si="2"/>
        <v>0</v>
      </c>
      <c r="F19" s="19">
        <v>0</v>
      </c>
      <c r="G19" s="4">
        <v>0</v>
      </c>
      <c r="H19" s="4">
        <v>0</v>
      </c>
    </row>
    <row r="20" customHeight="1" spans="1:8">
      <c r="A20" s="2">
        <v>15</v>
      </c>
      <c r="B20" s="3" t="s">
        <v>30</v>
      </c>
      <c r="C20" s="4" t="s">
        <v>30</v>
      </c>
      <c r="D20" s="3" t="s">
        <v>38</v>
      </c>
      <c r="E20" s="4">
        <f t="shared" si="2"/>
        <v>0</v>
      </c>
      <c r="F20" s="19">
        <v>0</v>
      </c>
      <c r="G20" s="4">
        <v>0</v>
      </c>
      <c r="H20" s="4">
        <v>0</v>
      </c>
    </row>
    <row r="21" customHeight="1" spans="1:8">
      <c r="A21" s="2">
        <v>16</v>
      </c>
      <c r="B21" s="3" t="s">
        <v>30</v>
      </c>
      <c r="C21" s="4" t="s">
        <v>30</v>
      </c>
      <c r="D21" s="3" t="s">
        <v>39</v>
      </c>
      <c r="E21" s="4">
        <f t="shared" si="2"/>
        <v>0</v>
      </c>
      <c r="F21" s="19">
        <v>0</v>
      </c>
      <c r="G21" s="4">
        <v>0</v>
      </c>
      <c r="H21" s="4">
        <v>0</v>
      </c>
    </row>
    <row r="22" customHeight="1" spans="1:8">
      <c r="A22" s="2">
        <v>17</v>
      </c>
      <c r="D22" s="3" t="s">
        <v>40</v>
      </c>
      <c r="E22" s="4">
        <f t="shared" si="2"/>
        <v>0</v>
      </c>
      <c r="F22" s="19">
        <v>0</v>
      </c>
      <c r="G22" s="4">
        <v>0</v>
      </c>
      <c r="H22" s="4">
        <v>0</v>
      </c>
    </row>
    <row r="23" customHeight="1" spans="1:8">
      <c r="A23" s="2">
        <v>18</v>
      </c>
      <c r="D23" s="3" t="s">
        <v>41</v>
      </c>
      <c r="E23" s="4">
        <f t="shared" si="2"/>
        <v>22</v>
      </c>
      <c r="F23" s="19">
        <v>22</v>
      </c>
      <c r="G23" s="4">
        <v>0</v>
      </c>
      <c r="H23" s="4">
        <v>0</v>
      </c>
    </row>
    <row r="24" customHeight="1" spans="1:8">
      <c r="A24" s="2">
        <v>19</v>
      </c>
      <c r="D24" s="3" t="s">
        <v>42</v>
      </c>
      <c r="E24" s="4">
        <f t="shared" si="2"/>
        <v>328</v>
      </c>
      <c r="F24" s="19">
        <v>328</v>
      </c>
      <c r="G24" s="4">
        <v>0</v>
      </c>
      <c r="H24" s="4">
        <v>0</v>
      </c>
    </row>
    <row r="25" customHeight="1" spans="1:8">
      <c r="A25" s="2">
        <v>20</v>
      </c>
      <c r="D25" s="3" t="s">
        <v>43</v>
      </c>
      <c r="E25" s="4">
        <f t="shared" si="2"/>
        <v>0</v>
      </c>
      <c r="F25" s="19">
        <v>0</v>
      </c>
      <c r="G25" s="4">
        <v>0</v>
      </c>
      <c r="H25" s="4">
        <v>0</v>
      </c>
    </row>
    <row r="26" customHeight="1" spans="1:8">
      <c r="A26" s="2">
        <v>21</v>
      </c>
      <c r="D26" s="3" t="s">
        <v>44</v>
      </c>
      <c r="E26" s="4">
        <f t="shared" si="2"/>
        <v>939</v>
      </c>
      <c r="F26" s="19">
        <v>939</v>
      </c>
      <c r="G26" s="4">
        <v>0</v>
      </c>
      <c r="H26" s="4">
        <v>0</v>
      </c>
    </row>
    <row r="27" customHeight="1" spans="1:8">
      <c r="A27" s="2">
        <v>22</v>
      </c>
      <c r="D27" s="3" t="s">
        <v>45</v>
      </c>
      <c r="E27" s="4">
        <f t="shared" si="2"/>
        <v>600</v>
      </c>
      <c r="F27" s="19">
        <v>600</v>
      </c>
      <c r="G27" s="4">
        <v>0</v>
      </c>
      <c r="H27" s="4">
        <v>0</v>
      </c>
    </row>
    <row r="28" customHeight="1" spans="1:8">
      <c r="A28" s="2">
        <v>23</v>
      </c>
      <c r="B28" s="3" t="s">
        <v>30</v>
      </c>
      <c r="C28" s="4" t="s">
        <v>30</v>
      </c>
      <c r="D28" s="3" t="s">
        <v>46</v>
      </c>
      <c r="E28" s="4">
        <f t="shared" si="2"/>
        <v>0</v>
      </c>
      <c r="F28" s="19">
        <v>0</v>
      </c>
      <c r="G28" s="4">
        <v>0</v>
      </c>
      <c r="H28" s="4">
        <v>0</v>
      </c>
    </row>
    <row r="29" customHeight="1" spans="1:8">
      <c r="A29" s="2">
        <v>24</v>
      </c>
      <c r="B29" s="3" t="s">
        <v>30</v>
      </c>
      <c r="C29" s="4" t="s">
        <v>30</v>
      </c>
      <c r="D29" s="3" t="s">
        <v>47</v>
      </c>
      <c r="E29" s="4">
        <f t="shared" si="2"/>
        <v>25000</v>
      </c>
      <c r="F29" s="19">
        <v>0</v>
      </c>
      <c r="G29" s="4">
        <v>25000</v>
      </c>
      <c r="H29" s="4">
        <v>0</v>
      </c>
    </row>
    <row r="30" customHeight="1" spans="1:8">
      <c r="A30" s="2">
        <v>28</v>
      </c>
      <c r="B30" s="3" t="s">
        <v>48</v>
      </c>
      <c r="C30" s="4">
        <f>C6+C7+C8</f>
        <v>307016</v>
      </c>
      <c r="D30" s="3" t="s">
        <v>49</v>
      </c>
      <c r="E30" s="4">
        <f>SUM(F30:H30)</f>
        <v>307022</v>
      </c>
      <c r="F30" s="4">
        <f>SUM(F6:F29)</f>
        <v>57016</v>
      </c>
      <c r="G30" s="4">
        <f>SUM(G6:G29)</f>
        <v>250006</v>
      </c>
      <c r="H30" s="4">
        <f>SUM(H6:H29)</f>
        <v>0</v>
      </c>
    </row>
    <row r="31" customHeight="1" spans="1:8">
      <c r="A31" s="2">
        <v>29</v>
      </c>
      <c r="B31" s="3" t="s">
        <v>198</v>
      </c>
      <c r="C31" s="4">
        <v>6</v>
      </c>
      <c r="D31" s="3" t="s">
        <v>53</v>
      </c>
      <c r="E31" s="4">
        <v>0</v>
      </c>
      <c r="F31" s="4">
        <v>0</v>
      </c>
      <c r="G31" s="4">
        <v>0</v>
      </c>
      <c r="H31" s="4">
        <v>0</v>
      </c>
    </row>
    <row r="32" customHeight="1" spans="1:8">
      <c r="A32" s="2">
        <v>30</v>
      </c>
      <c r="B32" s="3" t="s">
        <v>54</v>
      </c>
      <c r="C32" s="4">
        <f>C30+C31</f>
        <v>307022</v>
      </c>
      <c r="D32" s="3" t="s">
        <v>54</v>
      </c>
      <c r="E32" s="4">
        <f>E30</f>
        <v>307022</v>
      </c>
      <c r="F32" s="4">
        <f>F30</f>
        <v>57016</v>
      </c>
      <c r="G32" s="4">
        <f>G30</f>
        <v>250006</v>
      </c>
      <c r="H32" s="4">
        <f>H30</f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" right="0" top="0" bottom="0" header="0" footer="0"/>
  <pageSetup paperSize="9" scale="95" fitToWidth="0" orientation="landscape" blackAndWhite="1" useFirstPageNumber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F92"/>
  <sheetViews>
    <sheetView workbookViewId="0">
      <pane ySplit="5" topLeftCell="A63" activePane="bottomLeft" state="frozenSplit"/>
      <selection/>
      <selection pane="bottomLeft" activeCell="H27" sqref="H27"/>
    </sheetView>
  </sheetViews>
  <sheetFormatPr defaultColWidth="7.5" defaultRowHeight="15" customHeight="1" outlineLevelCol="5"/>
  <cols>
    <col min="1" max="1" width="6.25" style="2" customWidth="1"/>
    <col min="2" max="2" width="14.375" style="22" customWidth="1"/>
    <col min="3" max="3" width="30.375" style="22" customWidth="1"/>
    <col min="4" max="6" width="25" style="19" customWidth="1"/>
    <col min="7" max="256" width="7.5" style="20"/>
    <col min="257" max="257" width="6.25" style="20" customWidth="1"/>
    <col min="258" max="258" width="14.375" style="20" customWidth="1"/>
    <col min="259" max="262" width="25" style="20" customWidth="1"/>
    <col min="263" max="512" width="7.5" style="20"/>
    <col min="513" max="513" width="6.25" style="20" customWidth="1"/>
    <col min="514" max="514" width="14.375" style="20" customWidth="1"/>
    <col min="515" max="518" width="25" style="20" customWidth="1"/>
    <col min="519" max="768" width="7.5" style="20"/>
    <col min="769" max="769" width="6.25" style="20" customWidth="1"/>
    <col min="770" max="770" width="14.375" style="20" customWidth="1"/>
    <col min="771" max="774" width="25" style="20" customWidth="1"/>
    <col min="775" max="1024" width="7.5" style="20"/>
    <col min="1025" max="1025" width="6.25" style="20" customWidth="1"/>
    <col min="1026" max="1026" width="14.375" style="20" customWidth="1"/>
    <col min="1027" max="1030" width="25" style="20" customWidth="1"/>
    <col min="1031" max="1280" width="7.5" style="20"/>
    <col min="1281" max="1281" width="6.25" style="20" customWidth="1"/>
    <col min="1282" max="1282" width="14.375" style="20" customWidth="1"/>
    <col min="1283" max="1286" width="25" style="20" customWidth="1"/>
    <col min="1287" max="1536" width="7.5" style="20"/>
    <col min="1537" max="1537" width="6.25" style="20" customWidth="1"/>
    <col min="1538" max="1538" width="14.375" style="20" customWidth="1"/>
    <col min="1539" max="1542" width="25" style="20" customWidth="1"/>
    <col min="1543" max="1792" width="7.5" style="20"/>
    <col min="1793" max="1793" width="6.25" style="20" customWidth="1"/>
    <col min="1794" max="1794" width="14.375" style="20" customWidth="1"/>
    <col min="1795" max="1798" width="25" style="20" customWidth="1"/>
    <col min="1799" max="2048" width="7.5" style="20"/>
    <col min="2049" max="2049" width="6.25" style="20" customWidth="1"/>
    <col min="2050" max="2050" width="14.375" style="20" customWidth="1"/>
    <col min="2051" max="2054" width="25" style="20" customWidth="1"/>
    <col min="2055" max="2304" width="7.5" style="20"/>
    <col min="2305" max="2305" width="6.25" style="20" customWidth="1"/>
    <col min="2306" max="2306" width="14.375" style="20" customWidth="1"/>
    <col min="2307" max="2310" width="25" style="20" customWidth="1"/>
    <col min="2311" max="2560" width="7.5" style="20"/>
    <col min="2561" max="2561" width="6.25" style="20" customWidth="1"/>
    <col min="2562" max="2562" width="14.375" style="20" customWidth="1"/>
    <col min="2563" max="2566" width="25" style="20" customWidth="1"/>
    <col min="2567" max="2816" width="7.5" style="20"/>
    <col min="2817" max="2817" width="6.25" style="20" customWidth="1"/>
    <col min="2818" max="2818" width="14.375" style="20" customWidth="1"/>
    <col min="2819" max="2822" width="25" style="20" customWidth="1"/>
    <col min="2823" max="3072" width="7.5" style="20"/>
    <col min="3073" max="3073" width="6.25" style="20" customWidth="1"/>
    <col min="3074" max="3074" width="14.375" style="20" customWidth="1"/>
    <col min="3075" max="3078" width="25" style="20" customWidth="1"/>
    <col min="3079" max="3328" width="7.5" style="20"/>
    <col min="3329" max="3329" width="6.25" style="20" customWidth="1"/>
    <col min="3330" max="3330" width="14.375" style="20" customWidth="1"/>
    <col min="3331" max="3334" width="25" style="20" customWidth="1"/>
    <col min="3335" max="3584" width="7.5" style="20"/>
    <col min="3585" max="3585" width="6.25" style="20" customWidth="1"/>
    <col min="3586" max="3586" width="14.375" style="20" customWidth="1"/>
    <col min="3587" max="3590" width="25" style="20" customWidth="1"/>
    <col min="3591" max="3840" width="7.5" style="20"/>
    <col min="3841" max="3841" width="6.25" style="20" customWidth="1"/>
    <col min="3842" max="3842" width="14.375" style="20" customWidth="1"/>
    <col min="3843" max="3846" width="25" style="20" customWidth="1"/>
    <col min="3847" max="4096" width="7.5" style="20"/>
    <col min="4097" max="4097" width="6.25" style="20" customWidth="1"/>
    <col min="4098" max="4098" width="14.375" style="20" customWidth="1"/>
    <col min="4099" max="4102" width="25" style="20" customWidth="1"/>
    <col min="4103" max="4352" width="7.5" style="20"/>
    <col min="4353" max="4353" width="6.25" style="20" customWidth="1"/>
    <col min="4354" max="4354" width="14.375" style="20" customWidth="1"/>
    <col min="4355" max="4358" width="25" style="20" customWidth="1"/>
    <col min="4359" max="4608" width="7.5" style="20"/>
    <col min="4609" max="4609" width="6.25" style="20" customWidth="1"/>
    <col min="4610" max="4610" width="14.375" style="20" customWidth="1"/>
    <col min="4611" max="4614" width="25" style="20" customWidth="1"/>
    <col min="4615" max="4864" width="7.5" style="20"/>
    <col min="4865" max="4865" width="6.25" style="20" customWidth="1"/>
    <col min="4866" max="4866" width="14.375" style="20" customWidth="1"/>
    <col min="4867" max="4870" width="25" style="20" customWidth="1"/>
    <col min="4871" max="5120" width="7.5" style="20"/>
    <col min="5121" max="5121" width="6.25" style="20" customWidth="1"/>
    <col min="5122" max="5122" width="14.375" style="20" customWidth="1"/>
    <col min="5123" max="5126" width="25" style="20" customWidth="1"/>
    <col min="5127" max="5376" width="7.5" style="20"/>
    <col min="5377" max="5377" width="6.25" style="20" customWidth="1"/>
    <col min="5378" max="5378" width="14.375" style="20" customWidth="1"/>
    <col min="5379" max="5382" width="25" style="20" customWidth="1"/>
    <col min="5383" max="5632" width="7.5" style="20"/>
    <col min="5633" max="5633" width="6.25" style="20" customWidth="1"/>
    <col min="5634" max="5634" width="14.375" style="20" customWidth="1"/>
    <col min="5635" max="5638" width="25" style="20" customWidth="1"/>
    <col min="5639" max="5888" width="7.5" style="20"/>
    <col min="5889" max="5889" width="6.25" style="20" customWidth="1"/>
    <col min="5890" max="5890" width="14.375" style="20" customWidth="1"/>
    <col min="5891" max="5894" width="25" style="20" customWidth="1"/>
    <col min="5895" max="6144" width="7.5" style="20"/>
    <col min="6145" max="6145" width="6.25" style="20" customWidth="1"/>
    <col min="6146" max="6146" width="14.375" style="20" customWidth="1"/>
    <col min="6147" max="6150" width="25" style="20" customWidth="1"/>
    <col min="6151" max="6400" width="7.5" style="20"/>
    <col min="6401" max="6401" width="6.25" style="20" customWidth="1"/>
    <col min="6402" max="6402" width="14.375" style="20" customWidth="1"/>
    <col min="6403" max="6406" width="25" style="20" customWidth="1"/>
    <col min="6407" max="6656" width="7.5" style="20"/>
    <col min="6657" max="6657" width="6.25" style="20" customWidth="1"/>
    <col min="6658" max="6658" width="14.375" style="20" customWidth="1"/>
    <col min="6659" max="6662" width="25" style="20" customWidth="1"/>
    <col min="6663" max="6912" width="7.5" style="20"/>
    <col min="6913" max="6913" width="6.25" style="20" customWidth="1"/>
    <col min="6914" max="6914" width="14.375" style="20" customWidth="1"/>
    <col min="6915" max="6918" width="25" style="20" customWidth="1"/>
    <col min="6919" max="7168" width="7.5" style="20"/>
    <col min="7169" max="7169" width="6.25" style="20" customWidth="1"/>
    <col min="7170" max="7170" width="14.375" style="20" customWidth="1"/>
    <col min="7171" max="7174" width="25" style="20" customWidth="1"/>
    <col min="7175" max="7424" width="7.5" style="20"/>
    <col min="7425" max="7425" width="6.25" style="20" customWidth="1"/>
    <col min="7426" max="7426" width="14.375" style="20" customWidth="1"/>
    <col min="7427" max="7430" width="25" style="20" customWidth="1"/>
    <col min="7431" max="7680" width="7.5" style="20"/>
    <col min="7681" max="7681" width="6.25" style="20" customWidth="1"/>
    <col min="7682" max="7682" width="14.375" style="20" customWidth="1"/>
    <col min="7683" max="7686" width="25" style="20" customWidth="1"/>
    <col min="7687" max="7936" width="7.5" style="20"/>
    <col min="7937" max="7937" width="6.25" style="20" customWidth="1"/>
    <col min="7938" max="7938" width="14.375" style="20" customWidth="1"/>
    <col min="7939" max="7942" width="25" style="20" customWidth="1"/>
    <col min="7943" max="8192" width="7.5" style="20"/>
    <col min="8193" max="8193" width="6.25" style="20" customWidth="1"/>
    <col min="8194" max="8194" width="14.375" style="20" customWidth="1"/>
    <col min="8195" max="8198" width="25" style="20" customWidth="1"/>
    <col min="8199" max="8448" width="7.5" style="20"/>
    <col min="8449" max="8449" width="6.25" style="20" customWidth="1"/>
    <col min="8450" max="8450" width="14.375" style="20" customWidth="1"/>
    <col min="8451" max="8454" width="25" style="20" customWidth="1"/>
    <col min="8455" max="8704" width="7.5" style="20"/>
    <col min="8705" max="8705" width="6.25" style="20" customWidth="1"/>
    <col min="8706" max="8706" width="14.375" style="20" customWidth="1"/>
    <col min="8707" max="8710" width="25" style="20" customWidth="1"/>
    <col min="8711" max="8960" width="7.5" style="20"/>
    <col min="8961" max="8961" width="6.25" style="20" customWidth="1"/>
    <col min="8962" max="8962" width="14.375" style="20" customWidth="1"/>
    <col min="8963" max="8966" width="25" style="20" customWidth="1"/>
    <col min="8967" max="9216" width="7.5" style="20"/>
    <col min="9217" max="9217" width="6.25" style="20" customWidth="1"/>
    <col min="9218" max="9218" width="14.375" style="20" customWidth="1"/>
    <col min="9219" max="9222" width="25" style="20" customWidth="1"/>
    <col min="9223" max="9472" width="7.5" style="20"/>
    <col min="9473" max="9473" width="6.25" style="20" customWidth="1"/>
    <col min="9474" max="9474" width="14.375" style="20" customWidth="1"/>
    <col min="9475" max="9478" width="25" style="20" customWidth="1"/>
    <col min="9479" max="9728" width="7.5" style="20"/>
    <col min="9729" max="9729" width="6.25" style="20" customWidth="1"/>
    <col min="9730" max="9730" width="14.375" style="20" customWidth="1"/>
    <col min="9731" max="9734" width="25" style="20" customWidth="1"/>
    <col min="9735" max="9984" width="7.5" style="20"/>
    <col min="9985" max="9985" width="6.25" style="20" customWidth="1"/>
    <col min="9986" max="9986" width="14.375" style="20" customWidth="1"/>
    <col min="9987" max="9990" width="25" style="20" customWidth="1"/>
    <col min="9991" max="10240" width="7.5" style="20"/>
    <col min="10241" max="10241" width="6.25" style="20" customWidth="1"/>
    <col min="10242" max="10242" width="14.375" style="20" customWidth="1"/>
    <col min="10243" max="10246" width="25" style="20" customWidth="1"/>
    <col min="10247" max="10496" width="7.5" style="20"/>
    <col min="10497" max="10497" width="6.25" style="20" customWidth="1"/>
    <col min="10498" max="10498" width="14.375" style="20" customWidth="1"/>
    <col min="10499" max="10502" width="25" style="20" customWidth="1"/>
    <col min="10503" max="10752" width="7.5" style="20"/>
    <col min="10753" max="10753" width="6.25" style="20" customWidth="1"/>
    <col min="10754" max="10754" width="14.375" style="20" customWidth="1"/>
    <col min="10755" max="10758" width="25" style="20" customWidth="1"/>
    <col min="10759" max="11008" width="7.5" style="20"/>
    <col min="11009" max="11009" width="6.25" style="20" customWidth="1"/>
    <col min="11010" max="11010" width="14.375" style="20" customWidth="1"/>
    <col min="11011" max="11014" width="25" style="20" customWidth="1"/>
    <col min="11015" max="11264" width="7.5" style="20"/>
    <col min="11265" max="11265" width="6.25" style="20" customWidth="1"/>
    <col min="11266" max="11266" width="14.375" style="20" customWidth="1"/>
    <col min="11267" max="11270" width="25" style="20" customWidth="1"/>
    <col min="11271" max="11520" width="7.5" style="20"/>
    <col min="11521" max="11521" width="6.25" style="20" customWidth="1"/>
    <col min="11522" max="11522" width="14.375" style="20" customWidth="1"/>
    <col min="11523" max="11526" width="25" style="20" customWidth="1"/>
    <col min="11527" max="11776" width="7.5" style="20"/>
    <col min="11777" max="11777" width="6.25" style="20" customWidth="1"/>
    <col min="11778" max="11778" width="14.375" style="20" customWidth="1"/>
    <col min="11779" max="11782" width="25" style="20" customWidth="1"/>
    <col min="11783" max="12032" width="7.5" style="20"/>
    <col min="12033" max="12033" width="6.25" style="20" customWidth="1"/>
    <col min="12034" max="12034" width="14.375" style="20" customWidth="1"/>
    <col min="12035" max="12038" width="25" style="20" customWidth="1"/>
    <col min="12039" max="12288" width="7.5" style="20"/>
    <col min="12289" max="12289" width="6.25" style="20" customWidth="1"/>
    <col min="12290" max="12290" width="14.375" style="20" customWidth="1"/>
    <col min="12291" max="12294" width="25" style="20" customWidth="1"/>
    <col min="12295" max="12544" width="7.5" style="20"/>
    <col min="12545" max="12545" width="6.25" style="20" customWidth="1"/>
    <col min="12546" max="12546" width="14.375" style="20" customWidth="1"/>
    <col min="12547" max="12550" width="25" style="20" customWidth="1"/>
    <col min="12551" max="12800" width="7.5" style="20"/>
    <col min="12801" max="12801" width="6.25" style="20" customWidth="1"/>
    <col min="12802" max="12802" width="14.375" style="20" customWidth="1"/>
    <col min="12803" max="12806" width="25" style="20" customWidth="1"/>
    <col min="12807" max="13056" width="7.5" style="20"/>
    <col min="13057" max="13057" width="6.25" style="20" customWidth="1"/>
    <col min="13058" max="13058" width="14.375" style="20" customWidth="1"/>
    <col min="13059" max="13062" width="25" style="20" customWidth="1"/>
    <col min="13063" max="13312" width="7.5" style="20"/>
    <col min="13313" max="13313" width="6.25" style="20" customWidth="1"/>
    <col min="13314" max="13314" width="14.375" style="20" customWidth="1"/>
    <col min="13315" max="13318" width="25" style="20" customWidth="1"/>
    <col min="13319" max="13568" width="7.5" style="20"/>
    <col min="13569" max="13569" width="6.25" style="20" customWidth="1"/>
    <col min="13570" max="13570" width="14.375" style="20" customWidth="1"/>
    <col min="13571" max="13574" width="25" style="20" customWidth="1"/>
    <col min="13575" max="13824" width="7.5" style="20"/>
    <col min="13825" max="13825" width="6.25" style="20" customWidth="1"/>
    <col min="13826" max="13826" width="14.375" style="20" customWidth="1"/>
    <col min="13827" max="13830" width="25" style="20" customWidth="1"/>
    <col min="13831" max="14080" width="7.5" style="20"/>
    <col min="14081" max="14081" width="6.25" style="20" customWidth="1"/>
    <col min="14082" max="14082" width="14.375" style="20" customWidth="1"/>
    <col min="14083" max="14086" width="25" style="20" customWidth="1"/>
    <col min="14087" max="14336" width="7.5" style="20"/>
    <col min="14337" max="14337" width="6.25" style="20" customWidth="1"/>
    <col min="14338" max="14338" width="14.375" style="20" customWidth="1"/>
    <col min="14339" max="14342" width="25" style="20" customWidth="1"/>
    <col min="14343" max="14592" width="7.5" style="20"/>
    <col min="14593" max="14593" width="6.25" style="20" customWidth="1"/>
    <col min="14594" max="14594" width="14.375" style="20" customWidth="1"/>
    <col min="14595" max="14598" width="25" style="20" customWidth="1"/>
    <col min="14599" max="14848" width="7.5" style="20"/>
    <col min="14849" max="14849" width="6.25" style="20" customWidth="1"/>
    <col min="14850" max="14850" width="14.375" style="20" customWidth="1"/>
    <col min="14851" max="14854" width="25" style="20" customWidth="1"/>
    <col min="14855" max="15104" width="7.5" style="20"/>
    <col min="15105" max="15105" width="6.25" style="20" customWidth="1"/>
    <col min="15106" max="15106" width="14.375" style="20" customWidth="1"/>
    <col min="15107" max="15110" width="25" style="20" customWidth="1"/>
    <col min="15111" max="15360" width="7.5" style="20"/>
    <col min="15361" max="15361" width="6.25" style="20" customWidth="1"/>
    <col min="15362" max="15362" width="14.375" style="20" customWidth="1"/>
    <col min="15363" max="15366" width="25" style="20" customWidth="1"/>
    <col min="15367" max="15616" width="7.5" style="20"/>
    <col min="15617" max="15617" width="6.25" style="20" customWidth="1"/>
    <col min="15618" max="15618" width="14.375" style="20" customWidth="1"/>
    <col min="15619" max="15622" width="25" style="20" customWidth="1"/>
    <col min="15623" max="15872" width="7.5" style="20"/>
    <col min="15873" max="15873" width="6.25" style="20" customWidth="1"/>
    <col min="15874" max="15874" width="14.375" style="20" customWidth="1"/>
    <col min="15875" max="15878" width="25" style="20" customWidth="1"/>
    <col min="15879" max="16128" width="7.5" style="20"/>
    <col min="16129" max="16129" width="6.25" style="20" customWidth="1"/>
    <col min="16130" max="16130" width="14.375" style="20" customWidth="1"/>
    <col min="16131" max="16134" width="25" style="20" customWidth="1"/>
    <col min="16135" max="16384" width="7.5" style="20"/>
  </cols>
  <sheetData>
    <row r="1" s="1" customFormat="1" ht="37.5" customHeight="1" spans="1:6">
      <c r="A1" s="6" t="s">
        <v>199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7" t="s">
        <v>2</v>
      </c>
      <c r="D2" s="7" t="str">
        <f>""</f>
        <v/>
      </c>
      <c r="E2" s="9" t="s">
        <v>3</v>
      </c>
      <c r="F2" s="8" t="s">
        <v>4</v>
      </c>
    </row>
    <row r="3" s="1" customFormat="1" customHeight="1" spans="1:6">
      <c r="A3" s="7" t="s">
        <v>5</v>
      </c>
      <c r="B3" s="7" t="s">
        <v>57</v>
      </c>
      <c r="C3" s="7" t="str">
        <f>""</f>
        <v/>
      </c>
      <c r="D3" s="7" t="s">
        <v>77</v>
      </c>
      <c r="E3" s="7" t="s">
        <v>184</v>
      </c>
      <c r="F3" s="7" t="s">
        <v>185</v>
      </c>
    </row>
    <row r="4" s="1" customFormat="1" customHeight="1" spans="1:6">
      <c r="A4" s="7" t="s">
        <v>9</v>
      </c>
      <c r="B4" s="7" t="s">
        <v>65</v>
      </c>
      <c r="C4" s="7" t="s">
        <v>66</v>
      </c>
      <c r="D4" s="7" t="str">
        <f>""</f>
        <v/>
      </c>
      <c r="E4" s="7" t="str">
        <f>""</f>
        <v/>
      </c>
      <c r="F4" s="7" t="s">
        <v>70</v>
      </c>
    </row>
    <row r="5" s="1" customFormat="1" customHeight="1" spans="1:6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71</v>
      </c>
    </row>
    <row r="6" customHeight="1" spans="1:6">
      <c r="A6" s="2">
        <v>1</v>
      </c>
      <c r="C6" s="24" t="s">
        <v>77</v>
      </c>
      <c r="D6" s="19">
        <v>57016.3</v>
      </c>
      <c r="E6" s="19">
        <v>9766.3</v>
      </c>
      <c r="F6" s="19">
        <v>47250</v>
      </c>
    </row>
    <row r="7" customHeight="1" spans="1:6">
      <c r="A7" s="2">
        <v>2</v>
      </c>
      <c r="B7" s="25">
        <v>201</v>
      </c>
      <c r="C7" s="25" t="s">
        <v>78</v>
      </c>
      <c r="D7" s="26">
        <v>27338.8</v>
      </c>
      <c r="E7" s="26">
        <v>8136.8</v>
      </c>
      <c r="F7" s="26">
        <v>19202</v>
      </c>
    </row>
    <row r="8" customHeight="1" spans="1:6">
      <c r="A8" s="2">
        <v>3</v>
      </c>
      <c r="B8" s="25">
        <v>20103</v>
      </c>
      <c r="C8" s="25" t="s">
        <v>79</v>
      </c>
      <c r="D8" s="26">
        <v>10451</v>
      </c>
      <c r="E8" s="26">
        <v>8046</v>
      </c>
      <c r="F8" s="26">
        <v>2405</v>
      </c>
    </row>
    <row r="9" customHeight="1" spans="1:6">
      <c r="A9" s="2">
        <v>4</v>
      </c>
      <c r="B9" s="25" t="s">
        <v>80</v>
      </c>
      <c r="C9" s="25" t="s">
        <v>81</v>
      </c>
      <c r="D9" s="26">
        <v>10451</v>
      </c>
      <c r="E9" s="26">
        <v>8046</v>
      </c>
      <c r="F9" s="26">
        <v>2405</v>
      </c>
    </row>
    <row r="10" s="20" customFormat="1" customHeight="1" spans="1:6">
      <c r="A10" s="2">
        <v>5</v>
      </c>
      <c r="B10" s="25">
        <v>20104</v>
      </c>
      <c r="C10" s="25" t="s">
        <v>82</v>
      </c>
      <c r="D10" s="26">
        <v>44.8</v>
      </c>
      <c r="E10" s="26">
        <v>4.8</v>
      </c>
      <c r="F10" s="26">
        <v>40</v>
      </c>
    </row>
    <row r="11" s="20" customFormat="1" customHeight="1" spans="1:6">
      <c r="A11" s="2">
        <v>6</v>
      </c>
      <c r="B11" s="25" t="s">
        <v>83</v>
      </c>
      <c r="C11" s="25" t="s">
        <v>81</v>
      </c>
      <c r="D11" s="26">
        <v>44.8</v>
      </c>
      <c r="E11" s="26">
        <v>4.8</v>
      </c>
      <c r="F11" s="26">
        <v>40</v>
      </c>
    </row>
    <row r="12" s="20" customFormat="1" customHeight="1" spans="1:6">
      <c r="A12" s="2">
        <v>7</v>
      </c>
      <c r="B12" s="25">
        <v>20105</v>
      </c>
      <c r="C12" s="25" t="s">
        <v>84</v>
      </c>
      <c r="D12" s="26">
        <v>3</v>
      </c>
      <c r="E12" s="26">
        <v>0</v>
      </c>
      <c r="F12" s="26">
        <v>3</v>
      </c>
    </row>
    <row r="13" s="20" customFormat="1" customHeight="1" spans="1:6">
      <c r="A13" s="2">
        <v>8</v>
      </c>
      <c r="B13" s="25" t="s">
        <v>85</v>
      </c>
      <c r="C13" s="25" t="s">
        <v>86</v>
      </c>
      <c r="D13" s="26">
        <v>3</v>
      </c>
      <c r="E13" s="26">
        <v>0</v>
      </c>
      <c r="F13" s="26">
        <v>3</v>
      </c>
    </row>
    <row r="14" s="20" customFormat="1" customHeight="1" spans="1:6">
      <c r="A14" s="2">
        <v>9</v>
      </c>
      <c r="B14" s="25">
        <v>20106</v>
      </c>
      <c r="C14" s="25" t="s">
        <v>87</v>
      </c>
      <c r="D14" s="26">
        <v>15079</v>
      </c>
      <c r="E14" s="26">
        <v>4</v>
      </c>
      <c r="F14" s="26">
        <v>15075</v>
      </c>
    </row>
    <row r="15" s="20" customFormat="1" customHeight="1" spans="1:6">
      <c r="A15" s="2">
        <v>10</v>
      </c>
      <c r="B15" s="25">
        <v>2010602</v>
      </c>
      <c r="C15" s="25" t="s">
        <v>81</v>
      </c>
      <c r="D15" s="26">
        <v>4</v>
      </c>
      <c r="E15" s="26">
        <v>4</v>
      </c>
      <c r="F15" s="26">
        <v>0</v>
      </c>
    </row>
    <row r="16" s="20" customFormat="1" customHeight="1" spans="1:6">
      <c r="A16" s="2">
        <v>11</v>
      </c>
      <c r="B16" s="22">
        <v>2010606</v>
      </c>
      <c r="C16" s="22" t="s">
        <v>88</v>
      </c>
      <c r="D16" s="26">
        <v>25</v>
      </c>
      <c r="E16" s="26">
        <v>0</v>
      </c>
      <c r="F16" s="26">
        <v>25</v>
      </c>
    </row>
    <row r="17" s="20" customFormat="1" customHeight="1" spans="1:6">
      <c r="A17" s="2">
        <v>12</v>
      </c>
      <c r="B17" s="25">
        <v>2010608</v>
      </c>
      <c r="C17" s="25" t="s">
        <v>89</v>
      </c>
      <c r="D17" s="26">
        <v>50</v>
      </c>
      <c r="E17" s="26">
        <v>0</v>
      </c>
      <c r="F17" s="26">
        <v>50</v>
      </c>
    </row>
    <row r="18" s="20" customFormat="1" customHeight="1" spans="1:6">
      <c r="A18" s="2">
        <v>13</v>
      </c>
      <c r="B18" s="25">
        <v>2010699</v>
      </c>
      <c r="C18" s="25" t="s">
        <v>90</v>
      </c>
      <c r="D18" s="26">
        <v>15000</v>
      </c>
      <c r="E18" s="26">
        <v>0</v>
      </c>
      <c r="F18" s="26">
        <v>15000</v>
      </c>
    </row>
    <row r="19" s="20" customFormat="1" customHeight="1" spans="1:6">
      <c r="A19" s="2">
        <v>14</v>
      </c>
      <c r="B19" s="25">
        <v>20108</v>
      </c>
      <c r="C19" s="25" t="s">
        <v>91</v>
      </c>
      <c r="D19" s="26">
        <v>152</v>
      </c>
      <c r="E19" s="26">
        <v>2</v>
      </c>
      <c r="F19" s="26">
        <v>150</v>
      </c>
    </row>
    <row r="20" s="20" customFormat="1" customHeight="1" spans="1:6">
      <c r="A20" s="2">
        <v>15</v>
      </c>
      <c r="B20" s="25">
        <v>2010802</v>
      </c>
      <c r="C20" s="25" t="s">
        <v>81</v>
      </c>
      <c r="D20" s="26">
        <v>2</v>
      </c>
      <c r="E20" s="26">
        <v>2</v>
      </c>
      <c r="F20" s="26">
        <v>0</v>
      </c>
    </row>
    <row r="21" s="20" customFormat="1" customHeight="1" spans="1:6">
      <c r="A21" s="2">
        <v>16</v>
      </c>
      <c r="B21" s="25">
        <v>2010804</v>
      </c>
      <c r="C21" s="25" t="s">
        <v>92</v>
      </c>
      <c r="D21" s="26">
        <v>150</v>
      </c>
      <c r="E21" s="26">
        <v>0</v>
      </c>
      <c r="F21" s="26">
        <v>150</v>
      </c>
    </row>
    <row r="22" s="23" customFormat="1" customHeight="1" spans="1:6">
      <c r="A22" s="2">
        <v>17</v>
      </c>
      <c r="B22" s="25">
        <v>20113</v>
      </c>
      <c r="C22" s="25" t="s">
        <v>93</v>
      </c>
      <c r="D22" s="26">
        <v>795.6</v>
      </c>
      <c r="E22" s="26">
        <v>5.6</v>
      </c>
      <c r="F22" s="26">
        <v>790</v>
      </c>
    </row>
    <row r="23" s="23" customFormat="1" customHeight="1" spans="1:6">
      <c r="A23" s="2">
        <v>18</v>
      </c>
      <c r="B23" s="25" t="s">
        <v>94</v>
      </c>
      <c r="C23" s="25" t="s">
        <v>81</v>
      </c>
      <c r="D23" s="26">
        <v>5.6</v>
      </c>
      <c r="E23" s="26">
        <v>5.6</v>
      </c>
      <c r="F23" s="26">
        <v>0</v>
      </c>
    </row>
    <row r="24" s="20" customFormat="1" customHeight="1" spans="1:6">
      <c r="A24" s="2">
        <v>19</v>
      </c>
      <c r="B24" s="25" t="s">
        <v>95</v>
      </c>
      <c r="C24" s="25" t="s">
        <v>96</v>
      </c>
      <c r="D24" s="26">
        <v>790</v>
      </c>
      <c r="E24" s="26">
        <v>0</v>
      </c>
      <c r="F24" s="26">
        <v>790</v>
      </c>
    </row>
    <row r="25" s="20" customFormat="1" customHeight="1" spans="1:6">
      <c r="A25" s="2">
        <v>20</v>
      </c>
      <c r="B25" s="25">
        <v>20131</v>
      </c>
      <c r="C25" s="25" t="s">
        <v>97</v>
      </c>
      <c r="D25" s="26">
        <v>70</v>
      </c>
      <c r="E25" s="26">
        <v>70</v>
      </c>
      <c r="F25" s="26">
        <v>0</v>
      </c>
    </row>
    <row r="26" s="20" customFormat="1" customHeight="1" spans="1:6">
      <c r="A26" s="2">
        <v>21</v>
      </c>
      <c r="B26" s="25">
        <v>2013102</v>
      </c>
      <c r="C26" s="25" t="s">
        <v>81</v>
      </c>
      <c r="D26" s="26">
        <v>70</v>
      </c>
      <c r="E26" s="26">
        <v>70</v>
      </c>
      <c r="F26" s="26">
        <v>0</v>
      </c>
    </row>
    <row r="27" s="20" customFormat="1" customHeight="1" spans="1:6">
      <c r="A27" s="2">
        <v>22</v>
      </c>
      <c r="B27" s="22">
        <v>20134</v>
      </c>
      <c r="C27" s="22" t="s">
        <v>98</v>
      </c>
      <c r="D27" s="26">
        <v>4</v>
      </c>
      <c r="E27" s="26">
        <v>0</v>
      </c>
      <c r="F27" s="26">
        <v>4</v>
      </c>
    </row>
    <row r="28" s="20" customFormat="1" customHeight="1" spans="1:6">
      <c r="A28" s="2">
        <v>23</v>
      </c>
      <c r="B28" s="22" t="s">
        <v>99</v>
      </c>
      <c r="C28" s="22" t="s">
        <v>81</v>
      </c>
      <c r="D28" s="26">
        <v>4</v>
      </c>
      <c r="E28" s="26">
        <v>0</v>
      </c>
      <c r="F28" s="26">
        <v>4</v>
      </c>
    </row>
    <row r="29" s="20" customFormat="1" customHeight="1" spans="1:6">
      <c r="A29" s="2">
        <v>24</v>
      </c>
      <c r="B29" s="22">
        <v>20139</v>
      </c>
      <c r="C29" s="22" t="s">
        <v>100</v>
      </c>
      <c r="D29" s="26">
        <v>651.6</v>
      </c>
      <c r="E29" s="26">
        <v>1.6</v>
      </c>
      <c r="F29" s="26">
        <v>650</v>
      </c>
    </row>
    <row r="30" s="20" customFormat="1" customHeight="1" spans="1:6">
      <c r="A30" s="2">
        <v>25</v>
      </c>
      <c r="B30" s="25" t="s">
        <v>101</v>
      </c>
      <c r="C30" s="25" t="s">
        <v>102</v>
      </c>
      <c r="D30" s="26">
        <v>651.6</v>
      </c>
      <c r="E30" s="26">
        <v>1.6</v>
      </c>
      <c r="F30" s="26">
        <v>650</v>
      </c>
    </row>
    <row r="31" s="20" customFormat="1" customHeight="1" spans="1:6">
      <c r="A31" s="2">
        <v>26</v>
      </c>
      <c r="B31" s="25">
        <v>20140</v>
      </c>
      <c r="C31" s="25" t="s">
        <v>103</v>
      </c>
      <c r="D31" s="26">
        <v>87.8</v>
      </c>
      <c r="E31" s="26">
        <v>2.8</v>
      </c>
      <c r="F31" s="26">
        <v>85</v>
      </c>
    </row>
    <row r="32" s="20" customFormat="1" customHeight="1" spans="1:6">
      <c r="A32" s="2">
        <v>27</v>
      </c>
      <c r="B32" s="22" t="s">
        <v>104</v>
      </c>
      <c r="C32" s="22" t="s">
        <v>81</v>
      </c>
      <c r="D32" s="26">
        <v>27.8</v>
      </c>
      <c r="E32" s="26">
        <v>2.8</v>
      </c>
      <c r="F32" s="26">
        <v>25</v>
      </c>
    </row>
    <row r="33" s="20" customFormat="1" customHeight="1" spans="1:6">
      <c r="A33" s="2">
        <v>28</v>
      </c>
      <c r="B33" s="25">
        <v>2014004</v>
      </c>
      <c r="C33" s="25" t="s">
        <v>105</v>
      </c>
      <c r="D33" s="26">
        <v>60</v>
      </c>
      <c r="E33" s="26">
        <v>0</v>
      </c>
      <c r="F33" s="26">
        <v>60</v>
      </c>
    </row>
    <row r="34" s="20" customFormat="1" customHeight="1" spans="1:6">
      <c r="A34" s="2">
        <v>29</v>
      </c>
      <c r="B34" s="22">
        <v>204</v>
      </c>
      <c r="C34" s="22" t="s">
        <v>106</v>
      </c>
      <c r="D34" s="26">
        <v>1434.1</v>
      </c>
      <c r="E34" s="26">
        <v>1267.1</v>
      </c>
      <c r="F34" s="26">
        <v>167</v>
      </c>
    </row>
    <row r="35" s="20" customFormat="1" customHeight="1" spans="1:6">
      <c r="A35" s="2">
        <v>30</v>
      </c>
      <c r="B35" s="22">
        <v>20402</v>
      </c>
      <c r="C35" s="22" t="s">
        <v>107</v>
      </c>
      <c r="D35" s="26">
        <v>1434.1</v>
      </c>
      <c r="E35" s="26">
        <v>1267.1</v>
      </c>
      <c r="F35" s="26">
        <v>167</v>
      </c>
    </row>
    <row r="36" s="20" customFormat="1" customHeight="1" spans="1:6">
      <c r="A36" s="2">
        <v>31</v>
      </c>
      <c r="B36" s="25" t="s">
        <v>108</v>
      </c>
      <c r="C36" s="25" t="s">
        <v>81</v>
      </c>
      <c r="D36" s="26">
        <v>1434.1</v>
      </c>
      <c r="E36" s="26">
        <v>1267.1</v>
      </c>
      <c r="F36" s="26">
        <v>167</v>
      </c>
    </row>
    <row r="37" s="20" customFormat="1" customHeight="1" spans="1:6">
      <c r="A37" s="2">
        <v>32</v>
      </c>
      <c r="B37" s="25">
        <v>205</v>
      </c>
      <c r="C37" s="25" t="s">
        <v>109</v>
      </c>
      <c r="D37" s="26">
        <v>17</v>
      </c>
      <c r="E37" s="26">
        <v>0</v>
      </c>
      <c r="F37" s="26">
        <v>17</v>
      </c>
    </row>
    <row r="38" s="20" customFormat="1" customHeight="1" spans="1:6">
      <c r="A38" s="2">
        <v>33</v>
      </c>
      <c r="B38" s="25">
        <v>20501</v>
      </c>
      <c r="C38" s="25" t="s">
        <v>110</v>
      </c>
      <c r="D38" s="26">
        <v>17</v>
      </c>
      <c r="E38" s="26">
        <v>0</v>
      </c>
      <c r="F38" s="26">
        <v>17</v>
      </c>
    </row>
    <row r="39" s="20" customFormat="1" customHeight="1" spans="1:6">
      <c r="A39" s="2">
        <v>34</v>
      </c>
      <c r="B39" s="25" t="s">
        <v>111</v>
      </c>
      <c r="C39" s="25" t="s">
        <v>81</v>
      </c>
      <c r="D39" s="26">
        <v>17</v>
      </c>
      <c r="E39" s="26">
        <v>0</v>
      </c>
      <c r="F39" s="26">
        <v>17</v>
      </c>
    </row>
    <row r="40" s="20" customFormat="1" customHeight="1" spans="1:6">
      <c r="A40" s="2">
        <v>35</v>
      </c>
      <c r="B40" s="25">
        <v>206</v>
      </c>
      <c r="C40" s="25" t="s">
        <v>112</v>
      </c>
      <c r="D40" s="26">
        <v>56.4</v>
      </c>
      <c r="E40" s="26">
        <v>4.4</v>
      </c>
      <c r="F40" s="26">
        <v>52</v>
      </c>
    </row>
    <row r="41" s="20" customFormat="1" customHeight="1" spans="1:6">
      <c r="A41" s="2">
        <v>36</v>
      </c>
      <c r="B41" s="25">
        <v>20601</v>
      </c>
      <c r="C41" s="25" t="s">
        <v>113</v>
      </c>
      <c r="D41" s="26">
        <v>56.4</v>
      </c>
      <c r="E41" s="26">
        <v>4.4</v>
      </c>
      <c r="F41" s="26">
        <v>52</v>
      </c>
    </row>
    <row r="42" s="20" customFormat="1" customHeight="1" spans="1:6">
      <c r="A42" s="2">
        <v>37</v>
      </c>
      <c r="B42" s="25" t="s">
        <v>114</v>
      </c>
      <c r="C42" s="25" t="s">
        <v>81</v>
      </c>
      <c r="D42" s="26">
        <v>56.4</v>
      </c>
      <c r="E42" s="26">
        <v>4.4</v>
      </c>
      <c r="F42" s="26">
        <v>52</v>
      </c>
    </row>
    <row r="43" s="20" customFormat="1" customHeight="1" spans="1:6">
      <c r="A43" s="2">
        <v>38</v>
      </c>
      <c r="B43" s="25">
        <v>207</v>
      </c>
      <c r="C43" s="25" t="s">
        <v>115</v>
      </c>
      <c r="D43" s="26">
        <v>240.4</v>
      </c>
      <c r="E43" s="26">
        <v>2.4</v>
      </c>
      <c r="F43" s="26">
        <v>238</v>
      </c>
    </row>
    <row r="44" s="20" customFormat="1" customHeight="1" spans="1:6">
      <c r="A44" s="2">
        <v>39</v>
      </c>
      <c r="B44" s="25">
        <v>20701</v>
      </c>
      <c r="C44" s="25" t="s">
        <v>116</v>
      </c>
      <c r="D44" s="26">
        <v>237.4</v>
      </c>
      <c r="E44" s="26">
        <v>2.4</v>
      </c>
      <c r="F44" s="26">
        <v>235</v>
      </c>
    </row>
    <row r="45" s="20" customFormat="1" customHeight="1" spans="1:6">
      <c r="A45" s="2">
        <v>40</v>
      </c>
      <c r="B45" s="25" t="s">
        <v>117</v>
      </c>
      <c r="C45" s="25" t="s">
        <v>81</v>
      </c>
      <c r="D45" s="26">
        <v>2.4</v>
      </c>
      <c r="E45" s="26">
        <v>2.4</v>
      </c>
      <c r="F45" s="26">
        <v>0</v>
      </c>
    </row>
    <row r="46" s="20" customFormat="1" customHeight="1" spans="1:6">
      <c r="A46" s="2">
        <v>41</v>
      </c>
      <c r="B46" s="25">
        <v>2070113</v>
      </c>
      <c r="C46" s="25" t="s">
        <v>118</v>
      </c>
      <c r="D46" s="26">
        <v>145</v>
      </c>
      <c r="E46" s="26">
        <v>0</v>
      </c>
      <c r="F46" s="26">
        <v>145</v>
      </c>
    </row>
    <row r="47" s="20" customFormat="1" customHeight="1" spans="1:6">
      <c r="A47" s="2">
        <v>42</v>
      </c>
      <c r="B47" s="25">
        <v>2070199</v>
      </c>
      <c r="C47" s="25" t="s">
        <v>119</v>
      </c>
      <c r="D47" s="26">
        <v>90</v>
      </c>
      <c r="E47" s="26">
        <v>0</v>
      </c>
      <c r="F47" s="26">
        <v>90</v>
      </c>
    </row>
    <row r="48" s="20" customFormat="1" customHeight="1" spans="1:6">
      <c r="A48" s="2">
        <v>43</v>
      </c>
      <c r="B48" s="25">
        <v>20703</v>
      </c>
      <c r="C48" s="25" t="s">
        <v>120</v>
      </c>
      <c r="D48" s="26">
        <v>3</v>
      </c>
      <c r="E48" s="26">
        <v>0</v>
      </c>
      <c r="F48" s="26">
        <v>3</v>
      </c>
    </row>
    <row r="49" s="20" customFormat="1" customHeight="1" spans="1:6">
      <c r="A49" s="2">
        <v>44</v>
      </c>
      <c r="B49" s="25" t="s">
        <v>121</v>
      </c>
      <c r="C49" s="25" t="s">
        <v>81</v>
      </c>
      <c r="D49" s="26">
        <v>3</v>
      </c>
      <c r="E49" s="26">
        <v>0</v>
      </c>
      <c r="F49" s="26">
        <v>3</v>
      </c>
    </row>
    <row r="50" s="20" customFormat="1" customHeight="1" spans="1:6">
      <c r="A50" s="2">
        <v>45</v>
      </c>
      <c r="B50" s="25">
        <v>208</v>
      </c>
      <c r="C50" s="25" t="s">
        <v>122</v>
      </c>
      <c r="D50" s="26">
        <v>871.2</v>
      </c>
      <c r="E50" s="26">
        <v>3.2</v>
      </c>
      <c r="F50" s="26">
        <v>868</v>
      </c>
    </row>
    <row r="51" s="20" customFormat="1" customHeight="1" spans="1:6">
      <c r="A51" s="2">
        <v>46</v>
      </c>
      <c r="B51" s="25">
        <v>20801</v>
      </c>
      <c r="C51" s="25" t="s">
        <v>123</v>
      </c>
      <c r="D51" s="26">
        <v>779.2</v>
      </c>
      <c r="E51" s="26">
        <v>3.2</v>
      </c>
      <c r="F51" s="26">
        <v>776</v>
      </c>
    </row>
    <row r="52" s="20" customFormat="1" customHeight="1" spans="1:6">
      <c r="A52" s="2">
        <v>47</v>
      </c>
      <c r="B52" s="25" t="s">
        <v>124</v>
      </c>
      <c r="C52" s="25" t="s">
        <v>81</v>
      </c>
      <c r="D52" s="26">
        <v>6.2</v>
      </c>
      <c r="E52" s="26">
        <v>3.2</v>
      </c>
      <c r="F52" s="26">
        <v>3</v>
      </c>
    </row>
    <row r="53" s="20" customFormat="1" customHeight="1" spans="1:6">
      <c r="A53" s="2">
        <v>48</v>
      </c>
      <c r="B53" s="22">
        <v>2080104</v>
      </c>
      <c r="C53" s="25" t="s">
        <v>125</v>
      </c>
      <c r="D53" s="26">
        <v>56</v>
      </c>
      <c r="E53" s="26">
        <v>0</v>
      </c>
      <c r="F53" s="26">
        <v>56</v>
      </c>
    </row>
    <row r="54" s="20" customFormat="1" customHeight="1" spans="1:6">
      <c r="A54" s="2">
        <v>49</v>
      </c>
      <c r="B54" s="25">
        <v>2080105</v>
      </c>
      <c r="C54" s="25" t="s">
        <v>126</v>
      </c>
      <c r="D54" s="26">
        <v>17</v>
      </c>
      <c r="E54" s="26">
        <v>0</v>
      </c>
      <c r="F54" s="26">
        <v>17</v>
      </c>
    </row>
    <row r="55" s="20" customFormat="1" customHeight="1" spans="1:6">
      <c r="A55" s="2">
        <v>50</v>
      </c>
      <c r="B55" s="22">
        <v>2080116</v>
      </c>
      <c r="C55" s="25" t="s">
        <v>127</v>
      </c>
      <c r="D55" s="26">
        <v>700</v>
      </c>
      <c r="E55" s="26">
        <v>0</v>
      </c>
      <c r="F55" s="26">
        <v>700</v>
      </c>
    </row>
    <row r="56" s="20" customFormat="1" customHeight="1" spans="1:6">
      <c r="A56" s="2">
        <v>51</v>
      </c>
      <c r="B56" s="25">
        <v>20802</v>
      </c>
      <c r="C56" s="25" t="s">
        <v>128</v>
      </c>
      <c r="D56" s="26">
        <v>52</v>
      </c>
      <c r="E56" s="26">
        <v>0</v>
      </c>
      <c r="F56" s="26">
        <v>52</v>
      </c>
    </row>
    <row r="57" s="20" customFormat="1" customHeight="1" spans="1:6">
      <c r="A57" s="2">
        <v>52</v>
      </c>
      <c r="B57" s="25" t="s">
        <v>129</v>
      </c>
      <c r="C57" s="25" t="s">
        <v>81</v>
      </c>
      <c r="D57" s="26">
        <v>52</v>
      </c>
      <c r="E57" s="26">
        <v>0</v>
      </c>
      <c r="F57" s="26">
        <v>52</v>
      </c>
    </row>
    <row r="58" s="20" customFormat="1" customHeight="1" spans="1:6">
      <c r="A58" s="2">
        <v>53</v>
      </c>
      <c r="B58" s="25">
        <v>20899</v>
      </c>
      <c r="C58" s="25" t="s">
        <v>130</v>
      </c>
      <c r="D58" s="26">
        <v>40</v>
      </c>
      <c r="E58" s="26">
        <v>0</v>
      </c>
      <c r="F58" s="26">
        <v>40</v>
      </c>
    </row>
    <row r="59" s="20" customFormat="1" customHeight="1" spans="1:6">
      <c r="A59" s="2">
        <v>54</v>
      </c>
      <c r="B59" s="25" t="s">
        <v>131</v>
      </c>
      <c r="C59" s="25" t="s">
        <v>130</v>
      </c>
      <c r="D59" s="26">
        <v>40</v>
      </c>
      <c r="E59" s="26">
        <v>0</v>
      </c>
      <c r="F59" s="26">
        <v>40</v>
      </c>
    </row>
    <row r="60" s="20" customFormat="1" customHeight="1" spans="1:6">
      <c r="A60" s="2">
        <v>55</v>
      </c>
      <c r="B60" s="25">
        <v>210</v>
      </c>
      <c r="C60" s="25" t="s">
        <v>132</v>
      </c>
      <c r="D60" s="26">
        <v>8</v>
      </c>
      <c r="E60" s="26">
        <v>0</v>
      </c>
      <c r="F60" s="26">
        <v>8</v>
      </c>
    </row>
    <row r="61" s="20" customFormat="1" customHeight="1" spans="1:6">
      <c r="A61" s="2">
        <v>56</v>
      </c>
      <c r="B61" s="25">
        <v>21001</v>
      </c>
      <c r="C61" s="25" t="s">
        <v>133</v>
      </c>
      <c r="D61" s="26">
        <v>8</v>
      </c>
      <c r="E61" s="26">
        <v>0</v>
      </c>
      <c r="F61" s="26">
        <v>8</v>
      </c>
    </row>
    <row r="62" s="20" customFormat="1" customHeight="1" spans="1:6">
      <c r="A62" s="2">
        <v>57</v>
      </c>
      <c r="B62" s="25" t="s">
        <v>134</v>
      </c>
      <c r="C62" s="25" t="s">
        <v>81</v>
      </c>
      <c r="D62" s="26">
        <v>8</v>
      </c>
      <c r="E62" s="26">
        <v>0</v>
      </c>
      <c r="F62" s="26">
        <v>8</v>
      </c>
    </row>
    <row r="63" s="20" customFormat="1" customHeight="1" spans="1:6">
      <c r="A63" s="2">
        <v>58</v>
      </c>
      <c r="B63" s="25">
        <v>211</v>
      </c>
      <c r="C63" s="25" t="s">
        <v>135</v>
      </c>
      <c r="D63" s="26">
        <v>3313</v>
      </c>
      <c r="E63" s="26">
        <v>0</v>
      </c>
      <c r="F63" s="26">
        <v>3313</v>
      </c>
    </row>
    <row r="64" s="20" customFormat="1" customHeight="1" spans="1:6">
      <c r="A64" s="2">
        <v>59</v>
      </c>
      <c r="B64" s="25">
        <v>21103</v>
      </c>
      <c r="C64" s="25" t="s">
        <v>136</v>
      </c>
      <c r="D64" s="26">
        <v>3313</v>
      </c>
      <c r="E64" s="26">
        <v>0</v>
      </c>
      <c r="F64" s="26">
        <v>3313</v>
      </c>
    </row>
    <row r="65" s="20" customFormat="1" customHeight="1" spans="1:6">
      <c r="A65" s="2">
        <v>60</v>
      </c>
      <c r="B65" s="25">
        <v>2110301</v>
      </c>
      <c r="C65" s="25" t="s">
        <v>137</v>
      </c>
      <c r="D65" s="26">
        <v>95</v>
      </c>
      <c r="E65" s="26">
        <v>0</v>
      </c>
      <c r="F65" s="26">
        <v>95</v>
      </c>
    </row>
    <row r="66" s="20" customFormat="1" customHeight="1" spans="1:6">
      <c r="A66" s="2">
        <v>61</v>
      </c>
      <c r="B66" s="25">
        <v>2110302</v>
      </c>
      <c r="C66" s="25" t="s">
        <v>138</v>
      </c>
      <c r="D66" s="26">
        <v>3218</v>
      </c>
      <c r="E66" s="26">
        <v>0</v>
      </c>
      <c r="F66" s="26">
        <v>3218</v>
      </c>
    </row>
    <row r="67" s="20" customFormat="1" customHeight="1" spans="1:6">
      <c r="A67" s="2">
        <v>62</v>
      </c>
      <c r="B67" s="22">
        <v>212</v>
      </c>
      <c r="C67" s="22" t="s">
        <v>139</v>
      </c>
      <c r="D67" s="19">
        <v>21653.4</v>
      </c>
      <c r="E67" s="19">
        <v>18.4</v>
      </c>
      <c r="F67" s="19">
        <v>21635</v>
      </c>
    </row>
    <row r="68" s="20" customFormat="1" customHeight="1" spans="1:6">
      <c r="A68" s="2">
        <v>63</v>
      </c>
      <c r="B68" s="22">
        <v>21201</v>
      </c>
      <c r="C68" s="22" t="s">
        <v>140</v>
      </c>
      <c r="D68" s="19">
        <v>2706.4</v>
      </c>
      <c r="E68" s="19">
        <v>18.4</v>
      </c>
      <c r="F68" s="19">
        <v>2688</v>
      </c>
    </row>
    <row r="69" s="20" customFormat="1" customHeight="1" spans="1:6">
      <c r="A69" s="2">
        <v>64</v>
      </c>
      <c r="B69" s="22" t="s">
        <v>141</v>
      </c>
      <c r="C69" s="22" t="s">
        <v>81</v>
      </c>
      <c r="D69" s="19">
        <v>312.4</v>
      </c>
      <c r="E69" s="19">
        <v>18.4</v>
      </c>
      <c r="F69" s="19">
        <v>294</v>
      </c>
    </row>
    <row r="70" s="20" customFormat="1" customHeight="1" spans="1:6">
      <c r="A70" s="2">
        <v>65</v>
      </c>
      <c r="B70" s="22">
        <v>2120104</v>
      </c>
      <c r="C70" s="22" t="s">
        <v>142</v>
      </c>
      <c r="D70" s="19">
        <v>2394</v>
      </c>
      <c r="E70" s="19">
        <v>0</v>
      </c>
      <c r="F70" s="19">
        <v>2394</v>
      </c>
    </row>
    <row r="71" s="20" customFormat="1" customHeight="1" spans="1:6">
      <c r="A71" s="2">
        <v>66</v>
      </c>
      <c r="B71" s="22">
        <v>21202</v>
      </c>
      <c r="C71" s="22" t="s">
        <v>143</v>
      </c>
      <c r="D71" s="19">
        <v>750</v>
      </c>
      <c r="E71" s="19">
        <v>0</v>
      </c>
      <c r="F71" s="19">
        <v>750</v>
      </c>
    </row>
    <row r="72" s="20" customFormat="1" customHeight="1" spans="1:6">
      <c r="A72" s="2">
        <v>67</v>
      </c>
      <c r="B72" s="22" t="s">
        <v>144</v>
      </c>
      <c r="C72" s="22" t="s">
        <v>143</v>
      </c>
      <c r="D72" s="19">
        <v>750</v>
      </c>
      <c r="E72" s="19">
        <v>0</v>
      </c>
      <c r="F72" s="19">
        <v>750</v>
      </c>
    </row>
    <row r="73" s="20" customFormat="1" customHeight="1" spans="1:6">
      <c r="A73" s="2">
        <v>68</v>
      </c>
      <c r="B73" s="22">
        <v>21203</v>
      </c>
      <c r="C73" s="22" t="s">
        <v>145</v>
      </c>
      <c r="D73" s="19">
        <v>10504</v>
      </c>
      <c r="E73" s="19">
        <v>0</v>
      </c>
      <c r="F73" s="19">
        <v>10504</v>
      </c>
    </row>
    <row r="74" s="20" customFormat="1" customHeight="1" spans="1:6">
      <c r="A74" s="2">
        <v>69</v>
      </c>
      <c r="B74" s="22">
        <v>2120399</v>
      </c>
      <c r="C74" s="22" t="s">
        <v>146</v>
      </c>
      <c r="D74" s="19">
        <v>10504</v>
      </c>
      <c r="E74" s="19">
        <v>0</v>
      </c>
      <c r="F74" s="19">
        <v>10504</v>
      </c>
    </row>
    <row r="75" s="20" customFormat="1" customHeight="1" spans="1:6">
      <c r="A75" s="2">
        <v>70</v>
      </c>
      <c r="B75" s="22">
        <v>21205</v>
      </c>
      <c r="C75" s="22" t="s">
        <v>147</v>
      </c>
      <c r="D75" s="19">
        <v>7693</v>
      </c>
      <c r="E75" s="19">
        <v>0</v>
      </c>
      <c r="F75" s="19">
        <v>7693</v>
      </c>
    </row>
    <row r="76" customHeight="1" spans="1:6">
      <c r="A76" s="2">
        <v>71</v>
      </c>
      <c r="B76" s="22">
        <v>2120501</v>
      </c>
      <c r="C76" s="22" t="s">
        <v>147</v>
      </c>
      <c r="D76" s="19">
        <v>7693</v>
      </c>
      <c r="E76" s="19">
        <v>0</v>
      </c>
      <c r="F76" s="19">
        <v>7693</v>
      </c>
    </row>
    <row r="77" customHeight="1" spans="1:6">
      <c r="A77" s="2">
        <v>76</v>
      </c>
      <c r="B77" s="22">
        <v>213</v>
      </c>
      <c r="C77" s="22" t="s">
        <v>156</v>
      </c>
      <c r="D77" s="19">
        <v>195</v>
      </c>
      <c r="E77" s="19">
        <v>0</v>
      </c>
      <c r="F77" s="19">
        <v>195</v>
      </c>
    </row>
    <row r="78" customHeight="1" spans="1:6">
      <c r="A78" s="2">
        <v>77</v>
      </c>
      <c r="B78" s="22">
        <v>21303</v>
      </c>
      <c r="C78" s="22" t="s">
        <v>157</v>
      </c>
      <c r="D78" s="19">
        <v>195</v>
      </c>
      <c r="E78" s="19">
        <v>0</v>
      </c>
      <c r="F78" s="19">
        <v>195</v>
      </c>
    </row>
    <row r="79" customHeight="1" spans="1:6">
      <c r="A79" s="2">
        <v>78</v>
      </c>
      <c r="B79" s="22">
        <v>2130314</v>
      </c>
      <c r="C79" s="22" t="s">
        <v>158</v>
      </c>
      <c r="D79" s="19">
        <v>100</v>
      </c>
      <c r="E79" s="19">
        <v>0</v>
      </c>
      <c r="F79" s="19">
        <v>100</v>
      </c>
    </row>
    <row r="80" customHeight="1" spans="1:6">
      <c r="A80" s="2">
        <v>79</v>
      </c>
      <c r="B80" s="22">
        <v>2130319</v>
      </c>
      <c r="C80" s="22" t="s">
        <v>159</v>
      </c>
      <c r="D80" s="19">
        <v>95</v>
      </c>
      <c r="E80" s="19">
        <v>0</v>
      </c>
      <c r="F80" s="19">
        <v>95</v>
      </c>
    </row>
    <row r="81" customHeight="1" spans="1:6">
      <c r="A81" s="2">
        <v>80</v>
      </c>
      <c r="B81" s="22">
        <v>220</v>
      </c>
      <c r="C81" s="22" t="s">
        <v>160</v>
      </c>
      <c r="D81" s="19">
        <v>22</v>
      </c>
      <c r="E81" s="19">
        <v>6</v>
      </c>
      <c r="F81" s="19">
        <v>16</v>
      </c>
    </row>
    <row r="82" customHeight="1" spans="1:6">
      <c r="A82" s="2">
        <v>81</v>
      </c>
      <c r="B82" s="22">
        <v>22001</v>
      </c>
      <c r="C82" s="22" t="s">
        <v>161</v>
      </c>
      <c r="D82" s="19">
        <v>22</v>
      </c>
      <c r="E82" s="19">
        <v>6</v>
      </c>
      <c r="F82" s="19">
        <v>16</v>
      </c>
    </row>
    <row r="83" customHeight="1" spans="1:6">
      <c r="A83" s="2">
        <v>82</v>
      </c>
      <c r="B83" s="22">
        <v>2200102</v>
      </c>
      <c r="C83" s="22" t="s">
        <v>81</v>
      </c>
      <c r="D83" s="19">
        <v>22</v>
      </c>
      <c r="E83" s="19">
        <v>6</v>
      </c>
      <c r="F83" s="19">
        <v>16</v>
      </c>
    </row>
    <row r="84" customHeight="1" spans="1:6">
      <c r="A84" s="2">
        <v>83</v>
      </c>
      <c r="B84" s="22" t="s">
        <v>162</v>
      </c>
      <c r="C84" s="22" t="s">
        <v>163</v>
      </c>
      <c r="D84" s="19">
        <v>328</v>
      </c>
      <c r="E84" s="19">
        <v>328</v>
      </c>
      <c r="F84" s="19">
        <v>0</v>
      </c>
    </row>
    <row r="85" customHeight="1" spans="1:6">
      <c r="A85" s="2">
        <v>84</v>
      </c>
      <c r="B85" s="22" t="s">
        <v>164</v>
      </c>
      <c r="C85" s="22" t="s">
        <v>165</v>
      </c>
      <c r="D85" s="19">
        <v>328</v>
      </c>
      <c r="E85" s="19">
        <v>328</v>
      </c>
      <c r="F85" s="19">
        <v>0</v>
      </c>
    </row>
    <row r="86" customHeight="1" spans="1:6">
      <c r="A86" s="2">
        <v>85</v>
      </c>
      <c r="B86" s="22" t="s">
        <v>166</v>
      </c>
      <c r="C86" s="22" t="s">
        <v>167</v>
      </c>
      <c r="D86" s="19">
        <v>328</v>
      </c>
      <c r="E86" s="19">
        <v>328</v>
      </c>
      <c r="F86" s="19">
        <v>0</v>
      </c>
    </row>
    <row r="87" customHeight="1" spans="1:6">
      <c r="A87" s="2">
        <v>86</v>
      </c>
      <c r="B87" s="22">
        <v>224</v>
      </c>
      <c r="C87" s="22" t="s">
        <v>168</v>
      </c>
      <c r="D87" s="19">
        <v>939</v>
      </c>
      <c r="E87" s="19">
        <v>0</v>
      </c>
      <c r="F87" s="19">
        <v>939</v>
      </c>
    </row>
    <row r="88" customHeight="1" spans="1:6">
      <c r="A88" s="2">
        <v>87</v>
      </c>
      <c r="B88" s="22">
        <v>22401</v>
      </c>
      <c r="C88" s="22" t="s">
        <v>169</v>
      </c>
      <c r="D88" s="19">
        <v>133</v>
      </c>
      <c r="E88" s="19">
        <v>0</v>
      </c>
      <c r="F88" s="19">
        <v>133</v>
      </c>
    </row>
    <row r="89" customHeight="1" spans="1:6">
      <c r="A89" s="2">
        <v>88</v>
      </c>
      <c r="B89" s="22">
        <v>2240106</v>
      </c>
      <c r="C89" s="22" t="s">
        <v>170</v>
      </c>
      <c r="D89" s="19">
        <v>133</v>
      </c>
      <c r="E89" s="19">
        <v>0</v>
      </c>
      <c r="F89" s="19">
        <v>133</v>
      </c>
    </row>
    <row r="90" customHeight="1" spans="1:6">
      <c r="A90" s="2">
        <v>89</v>
      </c>
      <c r="B90" s="22">
        <v>22402</v>
      </c>
      <c r="C90" s="22" t="s">
        <v>171</v>
      </c>
      <c r="D90" s="19">
        <v>806</v>
      </c>
      <c r="E90" s="19">
        <v>0</v>
      </c>
      <c r="F90" s="19">
        <v>806</v>
      </c>
    </row>
    <row r="91" customHeight="1" spans="1:6">
      <c r="A91" s="2">
        <v>90</v>
      </c>
      <c r="B91" s="22">
        <v>2240204</v>
      </c>
      <c r="C91" s="22" t="s">
        <v>172</v>
      </c>
      <c r="D91" s="19">
        <v>806</v>
      </c>
      <c r="E91" s="19">
        <v>0</v>
      </c>
      <c r="F91" s="19">
        <v>806</v>
      </c>
    </row>
    <row r="92" customHeight="1" spans="1:6">
      <c r="A92" s="2">
        <v>91</v>
      </c>
      <c r="B92" s="22">
        <v>227</v>
      </c>
      <c r="C92" s="22" t="s">
        <v>173</v>
      </c>
      <c r="D92" s="19">
        <v>600</v>
      </c>
      <c r="E92" s="19">
        <v>0</v>
      </c>
      <c r="F92" s="19">
        <v>600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landscape" blackAndWhite="1" useFirstPageNumber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47"/>
  <sheetViews>
    <sheetView workbookViewId="0">
      <pane ySplit="5" topLeftCell="A21" activePane="bottomLeft" state="frozenSplit"/>
      <selection/>
      <selection pane="bottomLeft" activeCell="H27" sqref="H27"/>
    </sheetView>
  </sheetViews>
  <sheetFormatPr defaultColWidth="7.5" defaultRowHeight="15" customHeight="1" outlineLevelCol="6"/>
  <cols>
    <col min="1" max="1" width="6.25" style="2" customWidth="1"/>
    <col min="2" max="2" width="14.375" style="3" customWidth="1"/>
    <col min="3" max="3" width="25" style="3" customWidth="1"/>
    <col min="4" max="6" width="18" style="4" customWidth="1"/>
    <col min="7" max="232" width="7.5" style="5"/>
    <col min="233" max="233" width="6.25" style="5" customWidth="1"/>
    <col min="234" max="234" width="14.375" style="5" customWidth="1"/>
    <col min="235" max="238" width="25" style="5" customWidth="1"/>
    <col min="239" max="488" width="7.5" style="5"/>
    <col min="489" max="489" width="6.25" style="5" customWidth="1"/>
    <col min="490" max="490" width="14.375" style="5" customWidth="1"/>
    <col min="491" max="494" width="25" style="5" customWidth="1"/>
    <col min="495" max="744" width="7.5" style="5"/>
    <col min="745" max="745" width="6.25" style="5" customWidth="1"/>
    <col min="746" max="746" width="14.375" style="5" customWidth="1"/>
    <col min="747" max="750" width="25" style="5" customWidth="1"/>
    <col min="751" max="1000" width="7.5" style="5"/>
    <col min="1001" max="1001" width="6.25" style="5" customWidth="1"/>
    <col min="1002" max="1002" width="14.375" style="5" customWidth="1"/>
    <col min="1003" max="1006" width="25" style="5" customWidth="1"/>
    <col min="1007" max="1256" width="7.5" style="5"/>
    <col min="1257" max="1257" width="6.25" style="5" customWidth="1"/>
    <col min="1258" max="1258" width="14.375" style="5" customWidth="1"/>
    <col min="1259" max="1262" width="25" style="5" customWidth="1"/>
    <col min="1263" max="1512" width="7.5" style="5"/>
    <col min="1513" max="1513" width="6.25" style="5" customWidth="1"/>
    <col min="1514" max="1514" width="14.375" style="5" customWidth="1"/>
    <col min="1515" max="1518" width="25" style="5" customWidth="1"/>
    <col min="1519" max="1768" width="7.5" style="5"/>
    <col min="1769" max="1769" width="6.25" style="5" customWidth="1"/>
    <col min="1770" max="1770" width="14.375" style="5" customWidth="1"/>
    <col min="1771" max="1774" width="25" style="5" customWidth="1"/>
    <col min="1775" max="2024" width="7.5" style="5"/>
    <col min="2025" max="2025" width="6.25" style="5" customWidth="1"/>
    <col min="2026" max="2026" width="14.375" style="5" customWidth="1"/>
    <col min="2027" max="2030" width="25" style="5" customWidth="1"/>
    <col min="2031" max="2280" width="7.5" style="5"/>
    <col min="2281" max="2281" width="6.25" style="5" customWidth="1"/>
    <col min="2282" max="2282" width="14.375" style="5" customWidth="1"/>
    <col min="2283" max="2286" width="25" style="5" customWidth="1"/>
    <col min="2287" max="2536" width="7.5" style="5"/>
    <col min="2537" max="2537" width="6.25" style="5" customWidth="1"/>
    <col min="2538" max="2538" width="14.375" style="5" customWidth="1"/>
    <col min="2539" max="2542" width="25" style="5" customWidth="1"/>
    <col min="2543" max="2792" width="7.5" style="5"/>
    <col min="2793" max="2793" width="6.25" style="5" customWidth="1"/>
    <col min="2794" max="2794" width="14.375" style="5" customWidth="1"/>
    <col min="2795" max="2798" width="25" style="5" customWidth="1"/>
    <col min="2799" max="3048" width="7.5" style="5"/>
    <col min="3049" max="3049" width="6.25" style="5" customWidth="1"/>
    <col min="3050" max="3050" width="14.375" style="5" customWidth="1"/>
    <col min="3051" max="3054" width="25" style="5" customWidth="1"/>
    <col min="3055" max="3304" width="7.5" style="5"/>
    <col min="3305" max="3305" width="6.25" style="5" customWidth="1"/>
    <col min="3306" max="3306" width="14.375" style="5" customWidth="1"/>
    <col min="3307" max="3310" width="25" style="5" customWidth="1"/>
    <col min="3311" max="3560" width="7.5" style="5"/>
    <col min="3561" max="3561" width="6.25" style="5" customWidth="1"/>
    <col min="3562" max="3562" width="14.375" style="5" customWidth="1"/>
    <col min="3563" max="3566" width="25" style="5" customWidth="1"/>
    <col min="3567" max="3816" width="7.5" style="5"/>
    <col min="3817" max="3817" width="6.25" style="5" customWidth="1"/>
    <col min="3818" max="3818" width="14.375" style="5" customWidth="1"/>
    <col min="3819" max="3822" width="25" style="5" customWidth="1"/>
    <col min="3823" max="4072" width="7.5" style="5"/>
    <col min="4073" max="4073" width="6.25" style="5" customWidth="1"/>
    <col min="4074" max="4074" width="14.375" style="5" customWidth="1"/>
    <col min="4075" max="4078" width="25" style="5" customWidth="1"/>
    <col min="4079" max="4328" width="7.5" style="5"/>
    <col min="4329" max="4329" width="6.25" style="5" customWidth="1"/>
    <col min="4330" max="4330" width="14.375" style="5" customWidth="1"/>
    <col min="4331" max="4334" width="25" style="5" customWidth="1"/>
    <col min="4335" max="4584" width="7.5" style="5"/>
    <col min="4585" max="4585" width="6.25" style="5" customWidth="1"/>
    <col min="4586" max="4586" width="14.375" style="5" customWidth="1"/>
    <col min="4587" max="4590" width="25" style="5" customWidth="1"/>
    <col min="4591" max="4840" width="7.5" style="5"/>
    <col min="4841" max="4841" width="6.25" style="5" customWidth="1"/>
    <col min="4842" max="4842" width="14.375" style="5" customWidth="1"/>
    <col min="4843" max="4846" width="25" style="5" customWidth="1"/>
    <col min="4847" max="5096" width="7.5" style="5"/>
    <col min="5097" max="5097" width="6.25" style="5" customWidth="1"/>
    <col min="5098" max="5098" width="14.375" style="5" customWidth="1"/>
    <col min="5099" max="5102" width="25" style="5" customWidth="1"/>
    <col min="5103" max="5352" width="7.5" style="5"/>
    <col min="5353" max="5353" width="6.25" style="5" customWidth="1"/>
    <col min="5354" max="5354" width="14.375" style="5" customWidth="1"/>
    <col min="5355" max="5358" width="25" style="5" customWidth="1"/>
    <col min="5359" max="5608" width="7.5" style="5"/>
    <col min="5609" max="5609" width="6.25" style="5" customWidth="1"/>
    <col min="5610" max="5610" width="14.375" style="5" customWidth="1"/>
    <col min="5611" max="5614" width="25" style="5" customWidth="1"/>
    <col min="5615" max="5864" width="7.5" style="5"/>
    <col min="5865" max="5865" width="6.25" style="5" customWidth="1"/>
    <col min="5866" max="5866" width="14.375" style="5" customWidth="1"/>
    <col min="5867" max="5870" width="25" style="5" customWidth="1"/>
    <col min="5871" max="6120" width="7.5" style="5"/>
    <col min="6121" max="6121" width="6.25" style="5" customWidth="1"/>
    <col min="6122" max="6122" width="14.375" style="5" customWidth="1"/>
    <col min="6123" max="6126" width="25" style="5" customWidth="1"/>
    <col min="6127" max="6376" width="7.5" style="5"/>
    <col min="6377" max="6377" width="6.25" style="5" customWidth="1"/>
    <col min="6378" max="6378" width="14.375" style="5" customWidth="1"/>
    <col min="6379" max="6382" width="25" style="5" customWidth="1"/>
    <col min="6383" max="6632" width="7.5" style="5"/>
    <col min="6633" max="6633" width="6.25" style="5" customWidth="1"/>
    <col min="6634" max="6634" width="14.375" style="5" customWidth="1"/>
    <col min="6635" max="6638" width="25" style="5" customWidth="1"/>
    <col min="6639" max="6888" width="7.5" style="5"/>
    <col min="6889" max="6889" width="6.25" style="5" customWidth="1"/>
    <col min="6890" max="6890" width="14.375" style="5" customWidth="1"/>
    <col min="6891" max="6894" width="25" style="5" customWidth="1"/>
    <col min="6895" max="7144" width="7.5" style="5"/>
    <col min="7145" max="7145" width="6.25" style="5" customWidth="1"/>
    <col min="7146" max="7146" width="14.375" style="5" customWidth="1"/>
    <col min="7147" max="7150" width="25" style="5" customWidth="1"/>
    <col min="7151" max="7400" width="7.5" style="5"/>
    <col min="7401" max="7401" width="6.25" style="5" customWidth="1"/>
    <col min="7402" max="7402" width="14.375" style="5" customWidth="1"/>
    <col min="7403" max="7406" width="25" style="5" customWidth="1"/>
    <col min="7407" max="7656" width="7.5" style="5"/>
    <col min="7657" max="7657" width="6.25" style="5" customWidth="1"/>
    <col min="7658" max="7658" width="14.375" style="5" customWidth="1"/>
    <col min="7659" max="7662" width="25" style="5" customWidth="1"/>
    <col min="7663" max="7912" width="7.5" style="5"/>
    <col min="7913" max="7913" width="6.25" style="5" customWidth="1"/>
    <col min="7914" max="7914" width="14.375" style="5" customWidth="1"/>
    <col min="7915" max="7918" width="25" style="5" customWidth="1"/>
    <col min="7919" max="8168" width="7.5" style="5"/>
    <col min="8169" max="8169" width="6.25" style="5" customWidth="1"/>
    <col min="8170" max="8170" width="14.375" style="5" customWidth="1"/>
    <col min="8171" max="8174" width="25" style="5" customWidth="1"/>
    <col min="8175" max="8424" width="7.5" style="5"/>
    <col min="8425" max="8425" width="6.25" style="5" customWidth="1"/>
    <col min="8426" max="8426" width="14.375" style="5" customWidth="1"/>
    <col min="8427" max="8430" width="25" style="5" customWidth="1"/>
    <col min="8431" max="8680" width="7.5" style="5"/>
    <col min="8681" max="8681" width="6.25" style="5" customWidth="1"/>
    <col min="8682" max="8682" width="14.375" style="5" customWidth="1"/>
    <col min="8683" max="8686" width="25" style="5" customWidth="1"/>
    <col min="8687" max="8936" width="7.5" style="5"/>
    <col min="8937" max="8937" width="6.25" style="5" customWidth="1"/>
    <col min="8938" max="8938" width="14.375" style="5" customWidth="1"/>
    <col min="8939" max="8942" width="25" style="5" customWidth="1"/>
    <col min="8943" max="9192" width="7.5" style="5"/>
    <col min="9193" max="9193" width="6.25" style="5" customWidth="1"/>
    <col min="9194" max="9194" width="14.375" style="5" customWidth="1"/>
    <col min="9195" max="9198" width="25" style="5" customWidth="1"/>
    <col min="9199" max="9448" width="7.5" style="5"/>
    <col min="9449" max="9449" width="6.25" style="5" customWidth="1"/>
    <col min="9450" max="9450" width="14.375" style="5" customWidth="1"/>
    <col min="9451" max="9454" width="25" style="5" customWidth="1"/>
    <col min="9455" max="9704" width="7.5" style="5"/>
    <col min="9705" max="9705" width="6.25" style="5" customWidth="1"/>
    <col min="9706" max="9706" width="14.375" style="5" customWidth="1"/>
    <col min="9707" max="9710" width="25" style="5" customWidth="1"/>
    <col min="9711" max="9960" width="7.5" style="5"/>
    <col min="9961" max="9961" width="6.25" style="5" customWidth="1"/>
    <col min="9962" max="9962" width="14.375" style="5" customWidth="1"/>
    <col min="9963" max="9966" width="25" style="5" customWidth="1"/>
    <col min="9967" max="10216" width="7.5" style="5"/>
    <col min="10217" max="10217" width="6.25" style="5" customWidth="1"/>
    <col min="10218" max="10218" width="14.375" style="5" customWidth="1"/>
    <col min="10219" max="10222" width="25" style="5" customWidth="1"/>
    <col min="10223" max="10472" width="7.5" style="5"/>
    <col min="10473" max="10473" width="6.25" style="5" customWidth="1"/>
    <col min="10474" max="10474" width="14.375" style="5" customWidth="1"/>
    <col min="10475" max="10478" width="25" style="5" customWidth="1"/>
    <col min="10479" max="10728" width="7.5" style="5"/>
    <col min="10729" max="10729" width="6.25" style="5" customWidth="1"/>
    <col min="10730" max="10730" width="14.375" style="5" customWidth="1"/>
    <col min="10731" max="10734" width="25" style="5" customWidth="1"/>
    <col min="10735" max="10984" width="7.5" style="5"/>
    <col min="10985" max="10985" width="6.25" style="5" customWidth="1"/>
    <col min="10986" max="10986" width="14.375" style="5" customWidth="1"/>
    <col min="10987" max="10990" width="25" style="5" customWidth="1"/>
    <col min="10991" max="11240" width="7.5" style="5"/>
    <col min="11241" max="11241" width="6.25" style="5" customWidth="1"/>
    <col min="11242" max="11242" width="14.375" style="5" customWidth="1"/>
    <col min="11243" max="11246" width="25" style="5" customWidth="1"/>
    <col min="11247" max="11496" width="7.5" style="5"/>
    <col min="11497" max="11497" width="6.25" style="5" customWidth="1"/>
    <col min="11498" max="11498" width="14.375" style="5" customWidth="1"/>
    <col min="11499" max="11502" width="25" style="5" customWidth="1"/>
    <col min="11503" max="11752" width="7.5" style="5"/>
    <col min="11753" max="11753" width="6.25" style="5" customWidth="1"/>
    <col min="11754" max="11754" width="14.375" style="5" customWidth="1"/>
    <col min="11755" max="11758" width="25" style="5" customWidth="1"/>
    <col min="11759" max="12008" width="7.5" style="5"/>
    <col min="12009" max="12009" width="6.25" style="5" customWidth="1"/>
    <col min="12010" max="12010" width="14.375" style="5" customWidth="1"/>
    <col min="12011" max="12014" width="25" style="5" customWidth="1"/>
    <col min="12015" max="12264" width="7.5" style="5"/>
    <col min="12265" max="12265" width="6.25" style="5" customWidth="1"/>
    <col min="12266" max="12266" width="14.375" style="5" customWidth="1"/>
    <col min="12267" max="12270" width="25" style="5" customWidth="1"/>
    <col min="12271" max="12520" width="7.5" style="5"/>
    <col min="12521" max="12521" width="6.25" style="5" customWidth="1"/>
    <col min="12522" max="12522" width="14.375" style="5" customWidth="1"/>
    <col min="12523" max="12526" width="25" style="5" customWidth="1"/>
    <col min="12527" max="12776" width="7.5" style="5"/>
    <col min="12777" max="12777" width="6.25" style="5" customWidth="1"/>
    <col min="12778" max="12778" width="14.375" style="5" customWidth="1"/>
    <col min="12779" max="12782" width="25" style="5" customWidth="1"/>
    <col min="12783" max="13032" width="7.5" style="5"/>
    <col min="13033" max="13033" width="6.25" style="5" customWidth="1"/>
    <col min="13034" max="13034" width="14.375" style="5" customWidth="1"/>
    <col min="13035" max="13038" width="25" style="5" customWidth="1"/>
    <col min="13039" max="13288" width="7.5" style="5"/>
    <col min="13289" max="13289" width="6.25" style="5" customWidth="1"/>
    <col min="13290" max="13290" width="14.375" style="5" customWidth="1"/>
    <col min="13291" max="13294" width="25" style="5" customWidth="1"/>
    <col min="13295" max="13544" width="7.5" style="5"/>
    <col min="13545" max="13545" width="6.25" style="5" customWidth="1"/>
    <col min="13546" max="13546" width="14.375" style="5" customWidth="1"/>
    <col min="13547" max="13550" width="25" style="5" customWidth="1"/>
    <col min="13551" max="13800" width="7.5" style="5"/>
    <col min="13801" max="13801" width="6.25" style="5" customWidth="1"/>
    <col min="13802" max="13802" width="14.375" style="5" customWidth="1"/>
    <col min="13803" max="13806" width="25" style="5" customWidth="1"/>
    <col min="13807" max="14056" width="7.5" style="5"/>
    <col min="14057" max="14057" width="6.25" style="5" customWidth="1"/>
    <col min="14058" max="14058" width="14.375" style="5" customWidth="1"/>
    <col min="14059" max="14062" width="25" style="5" customWidth="1"/>
    <col min="14063" max="14312" width="7.5" style="5"/>
    <col min="14313" max="14313" width="6.25" style="5" customWidth="1"/>
    <col min="14314" max="14314" width="14.375" style="5" customWidth="1"/>
    <col min="14315" max="14318" width="25" style="5" customWidth="1"/>
    <col min="14319" max="14568" width="7.5" style="5"/>
    <col min="14569" max="14569" width="6.25" style="5" customWidth="1"/>
    <col min="14570" max="14570" width="14.375" style="5" customWidth="1"/>
    <col min="14571" max="14574" width="25" style="5" customWidth="1"/>
    <col min="14575" max="14824" width="7.5" style="5"/>
    <col min="14825" max="14825" width="6.25" style="5" customWidth="1"/>
    <col min="14826" max="14826" width="14.375" style="5" customWidth="1"/>
    <col min="14827" max="14830" width="25" style="5" customWidth="1"/>
    <col min="14831" max="15080" width="7.5" style="5"/>
    <col min="15081" max="15081" width="6.25" style="5" customWidth="1"/>
    <col min="15082" max="15082" width="14.375" style="5" customWidth="1"/>
    <col min="15083" max="15086" width="25" style="5" customWidth="1"/>
    <col min="15087" max="15336" width="7.5" style="5"/>
    <col min="15337" max="15337" width="6.25" style="5" customWidth="1"/>
    <col min="15338" max="15338" width="14.375" style="5" customWidth="1"/>
    <col min="15339" max="15342" width="25" style="5" customWidth="1"/>
    <col min="15343" max="15592" width="7.5" style="5"/>
    <col min="15593" max="15593" width="6.25" style="5" customWidth="1"/>
    <col min="15594" max="15594" width="14.375" style="5" customWidth="1"/>
    <col min="15595" max="15598" width="25" style="5" customWidth="1"/>
    <col min="15599" max="15848" width="7.5" style="5"/>
    <col min="15849" max="15849" width="6.25" style="5" customWidth="1"/>
    <col min="15850" max="15850" width="14.375" style="5" customWidth="1"/>
    <col min="15851" max="15854" width="25" style="5" customWidth="1"/>
    <col min="15855" max="16104" width="7.5" style="5"/>
    <col min="16105" max="16105" width="6.25" style="5" customWidth="1"/>
    <col min="16106" max="16106" width="14.375" style="5" customWidth="1"/>
    <col min="16107" max="16110" width="25" style="5" customWidth="1"/>
    <col min="16111" max="16384" width="7.5" style="5"/>
  </cols>
  <sheetData>
    <row r="1" s="1" customFormat="1" ht="37.5" customHeight="1" spans="1:6">
      <c r="A1" s="6" t="s">
        <v>200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7" t="s">
        <v>2</v>
      </c>
      <c r="D2" s="7" t="str">
        <f>""</f>
        <v/>
      </c>
      <c r="E2" s="9" t="s">
        <v>3</v>
      </c>
      <c r="F2" s="8" t="s">
        <v>4</v>
      </c>
    </row>
    <row r="3" s="1" customFormat="1" customHeight="1" spans="1:6">
      <c r="A3" s="7" t="s">
        <v>5</v>
      </c>
      <c r="B3" s="7" t="s">
        <v>57</v>
      </c>
      <c r="C3" s="7" t="str">
        <f>""</f>
        <v/>
      </c>
      <c r="D3" s="7" t="s">
        <v>184</v>
      </c>
      <c r="E3" s="7" t="s">
        <v>184</v>
      </c>
      <c r="F3" s="7" t="s">
        <v>185</v>
      </c>
    </row>
    <row r="4" s="1" customFormat="1" customHeight="1" spans="1:6">
      <c r="A4" s="7" t="s">
        <v>9</v>
      </c>
      <c r="B4" s="7" t="s">
        <v>201</v>
      </c>
      <c r="C4" s="7" t="s">
        <v>66</v>
      </c>
      <c r="D4" s="7" t="s">
        <v>77</v>
      </c>
      <c r="E4" s="7" t="s">
        <v>202</v>
      </c>
      <c r="F4" s="7" t="s">
        <v>203</v>
      </c>
    </row>
    <row r="5" s="1" customFormat="1" customHeight="1" spans="1:6">
      <c r="A5" s="7" t="s">
        <v>9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71</v>
      </c>
    </row>
    <row r="6" customHeight="1" spans="1:6">
      <c r="A6" s="2">
        <v>1</v>
      </c>
      <c r="B6" s="21"/>
      <c r="C6" s="21"/>
      <c r="D6" s="4">
        <v>9766.3</v>
      </c>
      <c r="E6" s="4">
        <v>9395</v>
      </c>
      <c r="F6" s="4">
        <v>371.3</v>
      </c>
    </row>
    <row r="7" s="20" customFormat="1" customHeight="1" spans="1:6">
      <c r="A7" s="2">
        <v>2</v>
      </c>
      <c r="B7" s="22" t="s">
        <v>204</v>
      </c>
      <c r="C7" s="22" t="s">
        <v>205</v>
      </c>
      <c r="D7" s="19">
        <v>2263</v>
      </c>
      <c r="E7" s="19">
        <v>2263</v>
      </c>
      <c r="F7" s="19">
        <v>0</v>
      </c>
    </row>
    <row r="8" s="20" customFormat="1" customHeight="1" spans="1:7">
      <c r="A8" s="2">
        <v>3</v>
      </c>
      <c r="B8" s="22" t="s">
        <v>206</v>
      </c>
      <c r="C8" s="22" t="s">
        <v>207</v>
      </c>
      <c r="D8" s="19">
        <v>361</v>
      </c>
      <c r="E8" s="19">
        <v>361</v>
      </c>
      <c r="F8" s="19">
        <v>0</v>
      </c>
      <c r="G8" s="5"/>
    </row>
    <row r="9" s="20" customFormat="1" customHeight="1" spans="1:6">
      <c r="A9" s="2">
        <v>4</v>
      </c>
      <c r="B9" s="22" t="s">
        <v>208</v>
      </c>
      <c r="C9" s="22" t="s">
        <v>209</v>
      </c>
      <c r="D9" s="19">
        <v>57</v>
      </c>
      <c r="E9" s="19">
        <v>57</v>
      </c>
      <c r="F9" s="19">
        <v>0</v>
      </c>
    </row>
    <row r="10" s="20" customFormat="1" customHeight="1" spans="1:6">
      <c r="A10" s="2">
        <v>5</v>
      </c>
      <c r="B10" s="22" t="s">
        <v>210</v>
      </c>
      <c r="C10" s="22" t="s">
        <v>211</v>
      </c>
      <c r="D10" s="19">
        <v>0</v>
      </c>
      <c r="E10" s="19">
        <v>0</v>
      </c>
      <c r="F10" s="19">
        <v>0</v>
      </c>
    </row>
    <row r="11" s="20" customFormat="1" customHeight="1" spans="1:6">
      <c r="A11" s="2">
        <v>6</v>
      </c>
      <c r="B11" s="22" t="s">
        <v>212</v>
      </c>
      <c r="C11" s="22" t="s">
        <v>213</v>
      </c>
      <c r="D11" s="19">
        <v>3691</v>
      </c>
      <c r="E11" s="19">
        <v>3691</v>
      </c>
      <c r="F11" s="19">
        <v>0</v>
      </c>
    </row>
    <row r="12" s="20" customFormat="1" customHeight="1" spans="1:6">
      <c r="A12" s="2">
        <v>7</v>
      </c>
      <c r="B12" s="22" t="s">
        <v>214</v>
      </c>
      <c r="C12" s="22" t="s">
        <v>215</v>
      </c>
      <c r="D12" s="19">
        <v>341</v>
      </c>
      <c r="E12" s="19">
        <v>341</v>
      </c>
      <c r="F12" s="19">
        <v>0</v>
      </c>
    </row>
    <row r="13" s="20" customFormat="1" customHeight="1" spans="1:6">
      <c r="A13" s="2">
        <v>8</v>
      </c>
      <c r="B13" s="22" t="s">
        <v>216</v>
      </c>
      <c r="C13" s="22" t="s">
        <v>217</v>
      </c>
      <c r="D13" s="19">
        <v>355</v>
      </c>
      <c r="E13" s="19">
        <v>355</v>
      </c>
      <c r="F13" s="19">
        <v>0</v>
      </c>
    </row>
    <row r="14" s="20" customFormat="1" customHeight="1" spans="1:6">
      <c r="A14" s="2">
        <v>9</v>
      </c>
      <c r="B14" s="22" t="s">
        <v>218</v>
      </c>
      <c r="C14" s="22" t="s">
        <v>219</v>
      </c>
      <c r="D14" s="19">
        <v>162</v>
      </c>
      <c r="E14" s="19">
        <v>162</v>
      </c>
      <c r="F14" s="19">
        <v>0</v>
      </c>
    </row>
    <row r="15" s="20" customFormat="1" customHeight="1" spans="1:6">
      <c r="A15" s="2">
        <v>10</v>
      </c>
      <c r="B15" s="22" t="s">
        <v>220</v>
      </c>
      <c r="C15" s="22" t="s">
        <v>221</v>
      </c>
      <c r="D15" s="19">
        <v>146</v>
      </c>
      <c r="E15" s="19">
        <v>146</v>
      </c>
      <c r="F15" s="19">
        <v>0</v>
      </c>
    </row>
    <row r="16" s="20" customFormat="1" customHeight="1" spans="1:6">
      <c r="A16" s="2">
        <v>11</v>
      </c>
      <c r="B16" s="22" t="s">
        <v>222</v>
      </c>
      <c r="C16" s="22" t="s">
        <v>223</v>
      </c>
      <c r="D16" s="19">
        <v>84</v>
      </c>
      <c r="E16" s="19">
        <v>84</v>
      </c>
      <c r="F16" s="19">
        <v>0</v>
      </c>
    </row>
    <row r="17" s="20" customFormat="1" customHeight="1" spans="1:6">
      <c r="A17" s="2">
        <v>12</v>
      </c>
      <c r="B17" s="22" t="s">
        <v>224</v>
      </c>
      <c r="C17" s="22" t="s">
        <v>167</v>
      </c>
      <c r="D17" s="19">
        <v>328</v>
      </c>
      <c r="E17" s="19">
        <v>328</v>
      </c>
      <c r="F17" s="19">
        <v>0</v>
      </c>
    </row>
    <row r="18" s="20" customFormat="1" customHeight="1" spans="1:6">
      <c r="A18" s="2">
        <v>13</v>
      </c>
      <c r="B18" s="22" t="s">
        <v>225</v>
      </c>
      <c r="C18" s="22" t="s">
        <v>226</v>
      </c>
      <c r="D18" s="19">
        <v>0</v>
      </c>
      <c r="E18" s="19">
        <v>0</v>
      </c>
      <c r="F18" s="19">
        <v>0</v>
      </c>
    </row>
    <row r="19" s="20" customFormat="1" customHeight="1" spans="1:6">
      <c r="A19" s="2">
        <v>14</v>
      </c>
      <c r="B19" s="22" t="s">
        <v>227</v>
      </c>
      <c r="C19" s="22" t="s">
        <v>228</v>
      </c>
      <c r="D19" s="19">
        <v>15</v>
      </c>
      <c r="E19" s="19">
        <v>15</v>
      </c>
      <c r="F19" s="19">
        <v>0</v>
      </c>
    </row>
    <row r="20" s="20" customFormat="1" customHeight="1" spans="1:6">
      <c r="A20" s="2">
        <v>16</v>
      </c>
      <c r="B20" s="22" t="s">
        <v>229</v>
      </c>
      <c r="C20" s="22" t="s">
        <v>230</v>
      </c>
      <c r="D20" s="19">
        <v>136.5</v>
      </c>
      <c r="E20" s="19">
        <v>0</v>
      </c>
      <c r="F20" s="19">
        <v>136.5</v>
      </c>
    </row>
    <row r="21" customHeight="1" spans="1:6">
      <c r="A21" s="2">
        <v>17</v>
      </c>
      <c r="B21" s="3" t="s">
        <v>231</v>
      </c>
      <c r="C21" s="3" t="s">
        <v>232</v>
      </c>
      <c r="D21" s="4">
        <v>2.1</v>
      </c>
      <c r="E21" s="4">
        <v>0</v>
      </c>
      <c r="F21" s="4">
        <v>2.1</v>
      </c>
    </row>
    <row r="22" customHeight="1" spans="1:6">
      <c r="A22" s="2">
        <v>18</v>
      </c>
      <c r="B22" s="3" t="s">
        <v>233</v>
      </c>
      <c r="C22" s="3" t="s">
        <v>234</v>
      </c>
      <c r="D22" s="4">
        <v>0.5</v>
      </c>
      <c r="E22" s="4">
        <v>0</v>
      </c>
      <c r="F22" s="4">
        <v>0.5</v>
      </c>
    </row>
    <row r="23" customHeight="1" spans="1:6">
      <c r="A23" s="2">
        <v>19</v>
      </c>
      <c r="B23" s="3" t="s">
        <v>235</v>
      </c>
      <c r="C23" s="3" t="s">
        <v>236</v>
      </c>
      <c r="D23" s="4">
        <v>1.5</v>
      </c>
      <c r="E23" s="4">
        <v>0</v>
      </c>
      <c r="F23" s="4">
        <v>1.5</v>
      </c>
    </row>
    <row r="24" customHeight="1" spans="1:6">
      <c r="A24" s="2">
        <v>20</v>
      </c>
      <c r="B24" s="3" t="s">
        <v>237</v>
      </c>
      <c r="C24" s="3" t="s">
        <v>238</v>
      </c>
      <c r="D24" s="4">
        <v>0</v>
      </c>
      <c r="E24" s="4">
        <v>0</v>
      </c>
      <c r="F24" s="4">
        <v>0</v>
      </c>
    </row>
    <row r="25" customHeight="1" spans="1:6">
      <c r="A25" s="2">
        <v>21</v>
      </c>
      <c r="B25" s="3" t="s">
        <v>239</v>
      </c>
      <c r="C25" s="3" t="s">
        <v>240</v>
      </c>
      <c r="D25" s="4">
        <v>5</v>
      </c>
      <c r="E25" s="4">
        <v>0</v>
      </c>
      <c r="F25" s="4">
        <v>5</v>
      </c>
    </row>
    <row r="26" customHeight="1" spans="1:6">
      <c r="A26" s="2">
        <v>22</v>
      </c>
      <c r="B26" s="3" t="s">
        <v>241</v>
      </c>
      <c r="C26" s="3" t="s">
        <v>242</v>
      </c>
      <c r="D26" s="4">
        <v>0</v>
      </c>
      <c r="E26" s="4">
        <v>0</v>
      </c>
      <c r="F26" s="4">
        <v>0</v>
      </c>
    </row>
    <row r="27" customHeight="1" spans="1:6">
      <c r="A27" s="2">
        <v>23</v>
      </c>
      <c r="B27" s="3" t="s">
        <v>243</v>
      </c>
      <c r="C27" s="3" t="s">
        <v>244</v>
      </c>
      <c r="D27" s="4">
        <v>0</v>
      </c>
      <c r="E27" s="4">
        <v>0</v>
      </c>
      <c r="F27" s="4">
        <v>0</v>
      </c>
    </row>
    <row r="28" customHeight="1" spans="1:6">
      <c r="A28" s="2">
        <v>24</v>
      </c>
      <c r="B28" s="3" t="s">
        <v>245</v>
      </c>
      <c r="C28" s="3" t="s">
        <v>246</v>
      </c>
      <c r="D28" s="4">
        <v>45</v>
      </c>
      <c r="E28" s="4">
        <v>0</v>
      </c>
      <c r="F28" s="4">
        <v>45</v>
      </c>
    </row>
    <row r="29" customHeight="1" spans="1:6">
      <c r="A29" s="2">
        <v>25</v>
      </c>
      <c r="B29" s="3" t="s">
        <v>247</v>
      </c>
      <c r="C29" s="3" t="s">
        <v>248</v>
      </c>
      <c r="D29" s="4">
        <v>0</v>
      </c>
      <c r="E29" s="4">
        <v>0</v>
      </c>
      <c r="F29" s="4">
        <v>0</v>
      </c>
    </row>
    <row r="30" customHeight="1" spans="1:6">
      <c r="A30" s="2">
        <v>26</v>
      </c>
      <c r="B30" s="3" t="s">
        <v>249</v>
      </c>
      <c r="C30" s="3" t="s">
        <v>250</v>
      </c>
      <c r="D30" s="4">
        <v>1</v>
      </c>
      <c r="E30" s="4">
        <v>0</v>
      </c>
      <c r="F30" s="4">
        <v>1</v>
      </c>
    </row>
    <row r="31" customHeight="1" spans="1:6">
      <c r="A31" s="2">
        <v>27</v>
      </c>
      <c r="B31" s="3" t="s">
        <v>251</v>
      </c>
      <c r="C31" s="3" t="s">
        <v>252</v>
      </c>
      <c r="D31" s="4">
        <v>1</v>
      </c>
      <c r="E31" s="4">
        <v>0</v>
      </c>
      <c r="F31" s="4">
        <v>1</v>
      </c>
    </row>
    <row r="32" customHeight="1" spans="1:6">
      <c r="A32" s="2">
        <v>28</v>
      </c>
      <c r="B32" s="3" t="s">
        <v>253</v>
      </c>
      <c r="C32" s="3" t="s">
        <v>254</v>
      </c>
      <c r="D32" s="4">
        <v>0</v>
      </c>
      <c r="E32" s="4">
        <v>0</v>
      </c>
      <c r="F32" s="4">
        <v>0</v>
      </c>
    </row>
    <row r="33" customHeight="1" spans="1:6">
      <c r="A33" s="2">
        <v>29</v>
      </c>
      <c r="B33" s="3" t="s">
        <v>255</v>
      </c>
      <c r="C33" s="3" t="s">
        <v>256</v>
      </c>
      <c r="D33" s="4">
        <v>2.1</v>
      </c>
      <c r="E33" s="4">
        <v>0</v>
      </c>
      <c r="F33" s="4">
        <v>2.1</v>
      </c>
    </row>
    <row r="34" customHeight="1" spans="1:6">
      <c r="A34" s="2">
        <v>30</v>
      </c>
      <c r="B34" s="3" t="s">
        <v>257</v>
      </c>
      <c r="C34" s="3" t="s">
        <v>258</v>
      </c>
      <c r="D34" s="4">
        <v>20</v>
      </c>
      <c r="E34" s="4">
        <v>0</v>
      </c>
      <c r="F34" s="4">
        <v>20</v>
      </c>
    </row>
    <row r="35" customHeight="1" spans="1:6">
      <c r="A35" s="2">
        <v>31</v>
      </c>
      <c r="B35" s="3" t="s">
        <v>259</v>
      </c>
      <c r="C35" s="3" t="s">
        <v>260</v>
      </c>
      <c r="D35" s="4">
        <v>0</v>
      </c>
      <c r="E35" s="4">
        <v>0</v>
      </c>
      <c r="F35" s="4">
        <v>0</v>
      </c>
    </row>
    <row r="36" customHeight="1" spans="1:6">
      <c r="A36" s="2">
        <v>32</v>
      </c>
      <c r="B36" s="3" t="s">
        <v>261</v>
      </c>
      <c r="C36" s="3" t="s">
        <v>262</v>
      </c>
      <c r="D36" s="4">
        <v>15</v>
      </c>
      <c r="E36" s="4">
        <v>0</v>
      </c>
      <c r="F36" s="4">
        <v>15</v>
      </c>
    </row>
    <row r="37" customHeight="1" spans="1:6">
      <c r="A37" s="2">
        <v>33</v>
      </c>
      <c r="B37" s="3" t="s">
        <v>263</v>
      </c>
      <c r="C37" s="3" t="s">
        <v>264</v>
      </c>
      <c r="D37" s="4">
        <v>0</v>
      </c>
      <c r="E37" s="4">
        <v>0</v>
      </c>
      <c r="F37" s="4">
        <v>0</v>
      </c>
    </row>
    <row r="38" customHeight="1" spans="1:6">
      <c r="A38" s="2">
        <v>34</v>
      </c>
      <c r="B38" s="3" t="s">
        <v>265</v>
      </c>
      <c r="C38" s="3" t="s">
        <v>266</v>
      </c>
      <c r="D38" s="4">
        <v>0</v>
      </c>
      <c r="E38" s="4">
        <v>0</v>
      </c>
      <c r="F38" s="4">
        <v>0</v>
      </c>
    </row>
    <row r="39" customHeight="1" spans="1:6">
      <c r="A39" s="2">
        <v>35</v>
      </c>
      <c r="B39" s="3" t="s">
        <v>267</v>
      </c>
      <c r="C39" s="3" t="s">
        <v>268</v>
      </c>
      <c r="D39" s="4">
        <v>1602</v>
      </c>
      <c r="E39" s="4">
        <v>1592</v>
      </c>
      <c r="F39" s="4">
        <v>10</v>
      </c>
    </row>
    <row r="40" customHeight="1" spans="1:6">
      <c r="A40" s="2">
        <v>36</v>
      </c>
      <c r="B40" s="3" t="s">
        <v>269</v>
      </c>
      <c r="C40" s="3" t="s">
        <v>270</v>
      </c>
      <c r="D40" s="4">
        <v>54</v>
      </c>
      <c r="E40" s="4">
        <v>0</v>
      </c>
      <c r="F40" s="4">
        <v>54</v>
      </c>
    </row>
    <row r="41" customHeight="1" spans="1:6">
      <c r="A41" s="2">
        <v>37</v>
      </c>
      <c r="B41" s="3" t="s">
        <v>271</v>
      </c>
      <c r="C41" s="3" t="s">
        <v>272</v>
      </c>
      <c r="D41" s="4">
        <v>0</v>
      </c>
      <c r="E41" s="4">
        <v>0</v>
      </c>
      <c r="F41" s="4">
        <v>0</v>
      </c>
    </row>
    <row r="42" customHeight="1" spans="1:6">
      <c r="A42" s="2">
        <v>38</v>
      </c>
      <c r="B42" s="3" t="s">
        <v>273</v>
      </c>
      <c r="C42" s="3" t="s">
        <v>274</v>
      </c>
      <c r="D42" s="4">
        <v>47</v>
      </c>
      <c r="E42" s="4">
        <v>0</v>
      </c>
      <c r="F42" s="4">
        <v>47</v>
      </c>
    </row>
    <row r="43" customHeight="1" spans="1:6">
      <c r="A43" s="2">
        <v>39</v>
      </c>
      <c r="B43" s="3" t="s">
        <v>275</v>
      </c>
      <c r="C43" s="3" t="s">
        <v>276</v>
      </c>
      <c r="D43" s="4">
        <v>15</v>
      </c>
      <c r="E43" s="4">
        <v>0</v>
      </c>
      <c r="F43" s="19">
        <v>15</v>
      </c>
    </row>
    <row r="44" customHeight="1" spans="1:6">
      <c r="A44" s="2">
        <v>40</v>
      </c>
      <c r="B44" s="3" t="s">
        <v>277</v>
      </c>
      <c r="C44" s="3" t="s">
        <v>278</v>
      </c>
      <c r="D44" s="4">
        <v>0</v>
      </c>
      <c r="E44" s="4">
        <v>0</v>
      </c>
      <c r="F44" s="19">
        <v>0</v>
      </c>
    </row>
    <row r="45" customHeight="1" spans="1:6">
      <c r="A45" s="2">
        <v>41</v>
      </c>
      <c r="B45" s="3" t="s">
        <v>279</v>
      </c>
      <c r="C45" s="3" t="s">
        <v>280</v>
      </c>
      <c r="D45" s="4">
        <v>0</v>
      </c>
      <c r="E45" s="4">
        <v>0</v>
      </c>
      <c r="F45" s="19">
        <v>0</v>
      </c>
    </row>
    <row r="46" customHeight="1" spans="1:6">
      <c r="A46" s="2">
        <v>42</v>
      </c>
      <c r="B46" s="3" t="s">
        <v>281</v>
      </c>
      <c r="C46" s="3" t="s">
        <v>282</v>
      </c>
      <c r="D46" s="4">
        <v>10.6</v>
      </c>
      <c r="E46" s="4">
        <v>0</v>
      </c>
      <c r="F46" s="4">
        <v>10.6</v>
      </c>
    </row>
    <row r="47" customHeight="1" spans="1:6">
      <c r="A47" s="2">
        <v>43</v>
      </c>
      <c r="B47" s="3" t="s">
        <v>283</v>
      </c>
      <c r="C47" s="3" t="s">
        <v>284</v>
      </c>
      <c r="D47" s="4">
        <v>5</v>
      </c>
      <c r="E47" s="4">
        <v>0</v>
      </c>
      <c r="F47" s="4">
        <v>5</v>
      </c>
    </row>
  </sheetData>
  <mergeCells count="6">
    <mergeCell ref="A1:F1"/>
    <mergeCell ref="A2:D2"/>
    <mergeCell ref="B3:C3"/>
    <mergeCell ref="D3:F3"/>
    <mergeCell ref="B6:C6"/>
    <mergeCell ref="A3:A4"/>
  </mergeCells>
  <printOptions headings="1" gridLines="1"/>
  <pageMargins left="0" right="0" top="0" bottom="0" header="0" footer="0"/>
  <pageSetup paperSize="9" orientation="portrait" blackAndWhite="1" useFirstPageNumber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F15"/>
  <sheetViews>
    <sheetView workbookViewId="0">
      <selection activeCell="H27" sqref="H27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42.1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285</v>
      </c>
      <c r="B1" s="7" t="str">
        <f>""</f>
        <v/>
      </c>
      <c r="C1" s="7" t="str">
        <f t="shared" ref="C1:F1" si="0">""</f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7" t="s">
        <v>2</v>
      </c>
      <c r="D2" s="7" t="str">
        <f>""</f>
        <v/>
      </c>
      <c r="E2" s="9" t="s">
        <v>3</v>
      </c>
      <c r="F2" s="8" t="s">
        <v>4</v>
      </c>
    </row>
    <row r="3" s="1" customFormat="1" customHeight="1" spans="1:6">
      <c r="A3" s="10" t="s">
        <v>5</v>
      </c>
      <c r="B3" s="10" t="s">
        <v>57</v>
      </c>
      <c r="C3" s="10" t="str">
        <f>""</f>
        <v/>
      </c>
      <c r="D3" s="10" t="s">
        <v>77</v>
      </c>
      <c r="E3" s="10" t="s">
        <v>184</v>
      </c>
      <c r="F3" s="10" t="s">
        <v>185</v>
      </c>
    </row>
    <row r="4" s="1" customFormat="1" customHeight="1" spans="1:6">
      <c r="A4" s="10" t="s">
        <v>9</v>
      </c>
      <c r="B4" s="10" t="s">
        <v>65</v>
      </c>
      <c r="C4" s="10" t="s">
        <v>66</v>
      </c>
      <c r="D4" s="10" t="str">
        <f>""</f>
        <v/>
      </c>
      <c r="E4" s="10" t="str">
        <f>""</f>
        <v/>
      </c>
      <c r="F4" s="10" t="s">
        <v>70</v>
      </c>
    </row>
    <row r="5" s="1" customFormat="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71</v>
      </c>
    </row>
    <row r="6" customHeight="1" spans="1:6">
      <c r="A6" s="11">
        <v>1</v>
      </c>
      <c r="B6" s="12" t="s">
        <v>30</v>
      </c>
      <c r="C6" s="12" t="s">
        <v>77</v>
      </c>
      <c r="D6" s="13">
        <f>E6+F6</f>
        <v>250006</v>
      </c>
      <c r="E6" s="13">
        <f>SUM(E7,E12)</f>
        <v>0</v>
      </c>
      <c r="F6" s="13">
        <f>SUM(F7,F12)</f>
        <v>250006</v>
      </c>
    </row>
    <row r="7" customHeight="1" spans="1:6">
      <c r="A7" s="11">
        <v>2</v>
      </c>
      <c r="B7" s="18" t="s">
        <v>286</v>
      </c>
      <c r="C7" s="18" t="s">
        <v>139</v>
      </c>
      <c r="D7" s="13">
        <f>E7+F7</f>
        <v>225006</v>
      </c>
      <c r="E7" s="13">
        <v>0</v>
      </c>
      <c r="F7" s="13">
        <f>F8</f>
        <v>225006</v>
      </c>
    </row>
    <row r="8" customHeight="1" spans="1:6">
      <c r="A8" s="11">
        <f t="shared" ref="A8:A11" si="1">ROW()-5</f>
        <v>3</v>
      </c>
      <c r="B8" s="18" t="s">
        <v>287</v>
      </c>
      <c r="C8" s="12" t="s">
        <v>149</v>
      </c>
      <c r="D8" s="13">
        <f t="shared" ref="D8:D14" si="2">E8+F8</f>
        <v>225006</v>
      </c>
      <c r="E8" s="13">
        <f>E9+E10+E11</f>
        <v>0</v>
      </c>
      <c r="F8" s="13">
        <f>F9+F10+F11</f>
        <v>225006</v>
      </c>
    </row>
    <row r="9" customHeight="1" spans="1:6">
      <c r="A9" s="11">
        <f t="shared" si="1"/>
        <v>4</v>
      </c>
      <c r="B9" s="12" t="s">
        <v>288</v>
      </c>
      <c r="C9" s="12" t="s">
        <v>151</v>
      </c>
      <c r="D9" s="13">
        <f t="shared" si="2"/>
        <v>207900</v>
      </c>
      <c r="E9" s="13">
        <v>0</v>
      </c>
      <c r="F9" s="13">
        <v>207900</v>
      </c>
    </row>
    <row r="10" customHeight="1" spans="1:6">
      <c r="A10" s="11">
        <f t="shared" si="1"/>
        <v>5</v>
      </c>
      <c r="B10" s="12" t="s">
        <v>289</v>
      </c>
      <c r="C10" s="12" t="s">
        <v>153</v>
      </c>
      <c r="D10" s="13">
        <f t="shared" si="2"/>
        <v>106</v>
      </c>
      <c r="E10" s="13">
        <v>0</v>
      </c>
      <c r="F10" s="13">
        <v>106</v>
      </c>
    </row>
    <row r="11" customHeight="1" spans="1:6">
      <c r="A11" s="11">
        <f t="shared" si="1"/>
        <v>6</v>
      </c>
      <c r="B11" s="12" t="s">
        <v>290</v>
      </c>
      <c r="C11" s="12" t="s">
        <v>155</v>
      </c>
      <c r="D11" s="13">
        <f t="shared" si="2"/>
        <v>17000</v>
      </c>
      <c r="E11" s="13">
        <v>0</v>
      </c>
      <c r="F11" s="13">
        <v>17000</v>
      </c>
    </row>
    <row r="12" customHeight="1" spans="1:6">
      <c r="A12" s="11">
        <v>10</v>
      </c>
      <c r="B12" s="12" t="s">
        <v>174</v>
      </c>
      <c r="C12" s="12" t="s">
        <v>175</v>
      </c>
      <c r="D12" s="13">
        <f t="shared" si="2"/>
        <v>25000</v>
      </c>
      <c r="E12" s="13">
        <v>0</v>
      </c>
      <c r="F12" s="13">
        <f>F13</f>
        <v>25000</v>
      </c>
    </row>
    <row r="13" customHeight="1" spans="1:6">
      <c r="A13" s="11">
        <v>11</v>
      </c>
      <c r="B13" s="12" t="s">
        <v>176</v>
      </c>
      <c r="C13" s="12" t="s">
        <v>177</v>
      </c>
      <c r="D13" s="13">
        <f t="shared" si="2"/>
        <v>25000</v>
      </c>
      <c r="E13" s="13">
        <v>0</v>
      </c>
      <c r="F13" s="13">
        <f>F14</f>
        <v>25000</v>
      </c>
    </row>
    <row r="14" customHeight="1" spans="1:6">
      <c r="A14" s="11">
        <v>12</v>
      </c>
      <c r="B14" s="12" t="s">
        <v>178</v>
      </c>
      <c r="C14" s="12" t="s">
        <v>179</v>
      </c>
      <c r="D14" s="13">
        <f t="shared" si="2"/>
        <v>25000</v>
      </c>
      <c r="E14" s="13">
        <v>0</v>
      </c>
      <c r="F14" s="19">
        <v>25000</v>
      </c>
    </row>
    <row r="15" customHeight="1" spans="6:6">
      <c r="F15" s="4" t="s">
        <v>291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landscape" blackAndWhite="1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7"/>
  <sheetViews>
    <sheetView workbookViewId="0">
      <selection activeCell="H27" sqref="H27"/>
    </sheetView>
  </sheetViews>
  <sheetFormatPr defaultColWidth="7.5" defaultRowHeight="15" customHeight="1" outlineLevelRow="6" outlineLevelCol="5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5">
      <c r="A1" s="6" t="s">
        <v>292</v>
      </c>
      <c r="E1" s="8"/>
    </row>
    <row r="2" s="1" customFormat="1" customHeight="1" spans="1:6">
      <c r="A2" s="9" t="s">
        <v>1</v>
      </c>
      <c r="C2" s="7" t="s">
        <v>2</v>
      </c>
      <c r="E2" s="9" t="s">
        <v>3</v>
      </c>
      <c r="F2" s="8" t="s">
        <v>4</v>
      </c>
    </row>
    <row r="3" s="1" customFormat="1" customHeight="1" spans="1:6">
      <c r="A3" s="10" t="s">
        <v>5</v>
      </c>
      <c r="B3" s="10" t="s">
        <v>57</v>
      </c>
      <c r="C3" s="14"/>
      <c r="D3" s="10" t="s">
        <v>77</v>
      </c>
      <c r="E3" s="10" t="s">
        <v>184</v>
      </c>
      <c r="F3" s="10" t="s">
        <v>185</v>
      </c>
    </row>
    <row r="4" s="1" customFormat="1" customHeight="1" spans="1:6">
      <c r="A4" s="10" t="s">
        <v>9</v>
      </c>
      <c r="B4" s="10" t="s">
        <v>65</v>
      </c>
      <c r="C4" s="10" t="s">
        <v>66</v>
      </c>
      <c r="D4" s="14"/>
      <c r="E4" s="14"/>
      <c r="F4" s="10" t="s">
        <v>70</v>
      </c>
    </row>
    <row r="5" s="1" customFormat="1" customHeight="1" spans="1:6">
      <c r="A5" s="10" t="s">
        <v>9</v>
      </c>
      <c r="B5" s="14">
        <v>1</v>
      </c>
      <c r="C5" s="14">
        <v>2</v>
      </c>
      <c r="D5" s="14">
        <v>3</v>
      </c>
      <c r="E5" s="14">
        <v>4</v>
      </c>
      <c r="F5" s="14">
        <v>5</v>
      </c>
    </row>
    <row r="6" s="1" customFormat="1" customHeight="1" spans="1:6">
      <c r="A6" s="10">
        <v>1</v>
      </c>
      <c r="B6" s="14"/>
      <c r="C6" s="15" t="s">
        <v>77</v>
      </c>
      <c r="D6" s="16"/>
      <c r="E6" s="16"/>
      <c r="F6" s="14"/>
    </row>
    <row r="7" customHeight="1" spans="2:2">
      <c r="B7" s="17" t="s">
        <v>293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landscape" blackAndWhite="1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11"/>
  <sheetViews>
    <sheetView workbookViewId="0">
      <pane ySplit="5" topLeftCell="A6" activePane="bottomLeft" state="frozenSplit"/>
      <selection/>
      <selection pane="bottomLeft" activeCell="H27" sqref="H27"/>
    </sheetView>
  </sheetViews>
  <sheetFormatPr defaultColWidth="7.5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7.5" style="5"/>
    <col min="257" max="257" width="6.25" style="5" customWidth="1"/>
    <col min="258" max="258" width="32.5" style="5" customWidth="1"/>
    <col min="259" max="262" width="20" style="5" customWidth="1"/>
    <col min="263" max="512" width="7.5" style="5"/>
    <col min="513" max="513" width="6.25" style="5" customWidth="1"/>
    <col min="514" max="514" width="32.5" style="5" customWidth="1"/>
    <col min="515" max="518" width="20" style="5" customWidth="1"/>
    <col min="519" max="768" width="7.5" style="5"/>
    <col min="769" max="769" width="6.25" style="5" customWidth="1"/>
    <col min="770" max="770" width="32.5" style="5" customWidth="1"/>
    <col min="771" max="774" width="20" style="5" customWidth="1"/>
    <col min="775" max="1024" width="7.5" style="5"/>
    <col min="1025" max="1025" width="6.25" style="5" customWidth="1"/>
    <col min="1026" max="1026" width="32.5" style="5" customWidth="1"/>
    <col min="1027" max="1030" width="20" style="5" customWidth="1"/>
    <col min="1031" max="1280" width="7.5" style="5"/>
    <col min="1281" max="1281" width="6.25" style="5" customWidth="1"/>
    <col min="1282" max="1282" width="32.5" style="5" customWidth="1"/>
    <col min="1283" max="1286" width="20" style="5" customWidth="1"/>
    <col min="1287" max="1536" width="7.5" style="5"/>
    <col min="1537" max="1537" width="6.25" style="5" customWidth="1"/>
    <col min="1538" max="1538" width="32.5" style="5" customWidth="1"/>
    <col min="1539" max="1542" width="20" style="5" customWidth="1"/>
    <col min="1543" max="1792" width="7.5" style="5"/>
    <col min="1793" max="1793" width="6.25" style="5" customWidth="1"/>
    <col min="1794" max="1794" width="32.5" style="5" customWidth="1"/>
    <col min="1795" max="1798" width="20" style="5" customWidth="1"/>
    <col min="1799" max="2048" width="7.5" style="5"/>
    <col min="2049" max="2049" width="6.25" style="5" customWidth="1"/>
    <col min="2050" max="2050" width="32.5" style="5" customWidth="1"/>
    <col min="2051" max="2054" width="20" style="5" customWidth="1"/>
    <col min="2055" max="2304" width="7.5" style="5"/>
    <col min="2305" max="2305" width="6.25" style="5" customWidth="1"/>
    <col min="2306" max="2306" width="32.5" style="5" customWidth="1"/>
    <col min="2307" max="2310" width="20" style="5" customWidth="1"/>
    <col min="2311" max="2560" width="7.5" style="5"/>
    <col min="2561" max="2561" width="6.25" style="5" customWidth="1"/>
    <col min="2562" max="2562" width="32.5" style="5" customWidth="1"/>
    <col min="2563" max="2566" width="20" style="5" customWidth="1"/>
    <col min="2567" max="2816" width="7.5" style="5"/>
    <col min="2817" max="2817" width="6.25" style="5" customWidth="1"/>
    <col min="2818" max="2818" width="32.5" style="5" customWidth="1"/>
    <col min="2819" max="2822" width="20" style="5" customWidth="1"/>
    <col min="2823" max="3072" width="7.5" style="5"/>
    <col min="3073" max="3073" width="6.25" style="5" customWidth="1"/>
    <col min="3074" max="3074" width="32.5" style="5" customWidth="1"/>
    <col min="3075" max="3078" width="20" style="5" customWidth="1"/>
    <col min="3079" max="3328" width="7.5" style="5"/>
    <col min="3329" max="3329" width="6.25" style="5" customWidth="1"/>
    <col min="3330" max="3330" width="32.5" style="5" customWidth="1"/>
    <col min="3331" max="3334" width="20" style="5" customWidth="1"/>
    <col min="3335" max="3584" width="7.5" style="5"/>
    <col min="3585" max="3585" width="6.25" style="5" customWidth="1"/>
    <col min="3586" max="3586" width="32.5" style="5" customWidth="1"/>
    <col min="3587" max="3590" width="20" style="5" customWidth="1"/>
    <col min="3591" max="3840" width="7.5" style="5"/>
    <col min="3841" max="3841" width="6.25" style="5" customWidth="1"/>
    <col min="3842" max="3842" width="32.5" style="5" customWidth="1"/>
    <col min="3843" max="3846" width="20" style="5" customWidth="1"/>
    <col min="3847" max="4096" width="7.5" style="5"/>
    <col min="4097" max="4097" width="6.25" style="5" customWidth="1"/>
    <col min="4098" max="4098" width="32.5" style="5" customWidth="1"/>
    <col min="4099" max="4102" width="20" style="5" customWidth="1"/>
    <col min="4103" max="4352" width="7.5" style="5"/>
    <col min="4353" max="4353" width="6.25" style="5" customWidth="1"/>
    <col min="4354" max="4354" width="32.5" style="5" customWidth="1"/>
    <col min="4355" max="4358" width="20" style="5" customWidth="1"/>
    <col min="4359" max="4608" width="7.5" style="5"/>
    <col min="4609" max="4609" width="6.25" style="5" customWidth="1"/>
    <col min="4610" max="4610" width="32.5" style="5" customWidth="1"/>
    <col min="4611" max="4614" width="20" style="5" customWidth="1"/>
    <col min="4615" max="4864" width="7.5" style="5"/>
    <col min="4865" max="4865" width="6.25" style="5" customWidth="1"/>
    <col min="4866" max="4866" width="32.5" style="5" customWidth="1"/>
    <col min="4867" max="4870" width="20" style="5" customWidth="1"/>
    <col min="4871" max="5120" width="7.5" style="5"/>
    <col min="5121" max="5121" width="6.25" style="5" customWidth="1"/>
    <col min="5122" max="5122" width="32.5" style="5" customWidth="1"/>
    <col min="5123" max="5126" width="20" style="5" customWidth="1"/>
    <col min="5127" max="5376" width="7.5" style="5"/>
    <col min="5377" max="5377" width="6.25" style="5" customWidth="1"/>
    <col min="5378" max="5378" width="32.5" style="5" customWidth="1"/>
    <col min="5379" max="5382" width="20" style="5" customWidth="1"/>
    <col min="5383" max="5632" width="7.5" style="5"/>
    <col min="5633" max="5633" width="6.25" style="5" customWidth="1"/>
    <col min="5634" max="5634" width="32.5" style="5" customWidth="1"/>
    <col min="5635" max="5638" width="20" style="5" customWidth="1"/>
    <col min="5639" max="5888" width="7.5" style="5"/>
    <col min="5889" max="5889" width="6.25" style="5" customWidth="1"/>
    <col min="5890" max="5890" width="32.5" style="5" customWidth="1"/>
    <col min="5891" max="5894" width="20" style="5" customWidth="1"/>
    <col min="5895" max="6144" width="7.5" style="5"/>
    <col min="6145" max="6145" width="6.25" style="5" customWidth="1"/>
    <col min="6146" max="6146" width="32.5" style="5" customWidth="1"/>
    <col min="6147" max="6150" width="20" style="5" customWidth="1"/>
    <col min="6151" max="6400" width="7.5" style="5"/>
    <col min="6401" max="6401" width="6.25" style="5" customWidth="1"/>
    <col min="6402" max="6402" width="32.5" style="5" customWidth="1"/>
    <col min="6403" max="6406" width="20" style="5" customWidth="1"/>
    <col min="6407" max="6656" width="7.5" style="5"/>
    <col min="6657" max="6657" width="6.25" style="5" customWidth="1"/>
    <col min="6658" max="6658" width="32.5" style="5" customWidth="1"/>
    <col min="6659" max="6662" width="20" style="5" customWidth="1"/>
    <col min="6663" max="6912" width="7.5" style="5"/>
    <col min="6913" max="6913" width="6.25" style="5" customWidth="1"/>
    <col min="6914" max="6914" width="32.5" style="5" customWidth="1"/>
    <col min="6915" max="6918" width="20" style="5" customWidth="1"/>
    <col min="6919" max="7168" width="7.5" style="5"/>
    <col min="7169" max="7169" width="6.25" style="5" customWidth="1"/>
    <col min="7170" max="7170" width="32.5" style="5" customWidth="1"/>
    <col min="7171" max="7174" width="20" style="5" customWidth="1"/>
    <col min="7175" max="7424" width="7.5" style="5"/>
    <col min="7425" max="7425" width="6.25" style="5" customWidth="1"/>
    <col min="7426" max="7426" width="32.5" style="5" customWidth="1"/>
    <col min="7427" max="7430" width="20" style="5" customWidth="1"/>
    <col min="7431" max="7680" width="7.5" style="5"/>
    <col min="7681" max="7681" width="6.25" style="5" customWidth="1"/>
    <col min="7682" max="7682" width="32.5" style="5" customWidth="1"/>
    <col min="7683" max="7686" width="20" style="5" customWidth="1"/>
    <col min="7687" max="7936" width="7.5" style="5"/>
    <col min="7937" max="7937" width="6.25" style="5" customWidth="1"/>
    <col min="7938" max="7938" width="32.5" style="5" customWidth="1"/>
    <col min="7939" max="7942" width="20" style="5" customWidth="1"/>
    <col min="7943" max="8192" width="7.5" style="5"/>
    <col min="8193" max="8193" width="6.25" style="5" customWidth="1"/>
    <col min="8194" max="8194" width="32.5" style="5" customWidth="1"/>
    <col min="8195" max="8198" width="20" style="5" customWidth="1"/>
    <col min="8199" max="8448" width="7.5" style="5"/>
    <col min="8449" max="8449" width="6.25" style="5" customWidth="1"/>
    <col min="8450" max="8450" width="32.5" style="5" customWidth="1"/>
    <col min="8451" max="8454" width="20" style="5" customWidth="1"/>
    <col min="8455" max="8704" width="7.5" style="5"/>
    <col min="8705" max="8705" width="6.25" style="5" customWidth="1"/>
    <col min="8706" max="8706" width="32.5" style="5" customWidth="1"/>
    <col min="8707" max="8710" width="20" style="5" customWidth="1"/>
    <col min="8711" max="8960" width="7.5" style="5"/>
    <col min="8961" max="8961" width="6.25" style="5" customWidth="1"/>
    <col min="8962" max="8962" width="32.5" style="5" customWidth="1"/>
    <col min="8963" max="8966" width="20" style="5" customWidth="1"/>
    <col min="8967" max="9216" width="7.5" style="5"/>
    <col min="9217" max="9217" width="6.25" style="5" customWidth="1"/>
    <col min="9218" max="9218" width="32.5" style="5" customWidth="1"/>
    <col min="9219" max="9222" width="20" style="5" customWidth="1"/>
    <col min="9223" max="9472" width="7.5" style="5"/>
    <col min="9473" max="9473" width="6.25" style="5" customWidth="1"/>
    <col min="9474" max="9474" width="32.5" style="5" customWidth="1"/>
    <col min="9475" max="9478" width="20" style="5" customWidth="1"/>
    <col min="9479" max="9728" width="7.5" style="5"/>
    <col min="9729" max="9729" width="6.25" style="5" customWidth="1"/>
    <col min="9730" max="9730" width="32.5" style="5" customWidth="1"/>
    <col min="9731" max="9734" width="20" style="5" customWidth="1"/>
    <col min="9735" max="9984" width="7.5" style="5"/>
    <col min="9985" max="9985" width="6.25" style="5" customWidth="1"/>
    <col min="9986" max="9986" width="32.5" style="5" customWidth="1"/>
    <col min="9987" max="9990" width="20" style="5" customWidth="1"/>
    <col min="9991" max="10240" width="7.5" style="5"/>
    <col min="10241" max="10241" width="6.25" style="5" customWidth="1"/>
    <col min="10242" max="10242" width="32.5" style="5" customWidth="1"/>
    <col min="10243" max="10246" width="20" style="5" customWidth="1"/>
    <col min="10247" max="10496" width="7.5" style="5"/>
    <col min="10497" max="10497" width="6.25" style="5" customWidth="1"/>
    <col min="10498" max="10498" width="32.5" style="5" customWidth="1"/>
    <col min="10499" max="10502" width="20" style="5" customWidth="1"/>
    <col min="10503" max="10752" width="7.5" style="5"/>
    <col min="10753" max="10753" width="6.25" style="5" customWidth="1"/>
    <col min="10754" max="10754" width="32.5" style="5" customWidth="1"/>
    <col min="10755" max="10758" width="20" style="5" customWidth="1"/>
    <col min="10759" max="11008" width="7.5" style="5"/>
    <col min="11009" max="11009" width="6.25" style="5" customWidth="1"/>
    <col min="11010" max="11010" width="32.5" style="5" customWidth="1"/>
    <col min="11011" max="11014" width="20" style="5" customWidth="1"/>
    <col min="11015" max="11264" width="7.5" style="5"/>
    <col min="11265" max="11265" width="6.25" style="5" customWidth="1"/>
    <col min="11266" max="11266" width="32.5" style="5" customWidth="1"/>
    <col min="11267" max="11270" width="20" style="5" customWidth="1"/>
    <col min="11271" max="11520" width="7.5" style="5"/>
    <col min="11521" max="11521" width="6.25" style="5" customWidth="1"/>
    <col min="11522" max="11522" width="32.5" style="5" customWidth="1"/>
    <col min="11523" max="11526" width="20" style="5" customWidth="1"/>
    <col min="11527" max="11776" width="7.5" style="5"/>
    <col min="11777" max="11777" width="6.25" style="5" customWidth="1"/>
    <col min="11778" max="11778" width="32.5" style="5" customWidth="1"/>
    <col min="11779" max="11782" width="20" style="5" customWidth="1"/>
    <col min="11783" max="12032" width="7.5" style="5"/>
    <col min="12033" max="12033" width="6.25" style="5" customWidth="1"/>
    <col min="12034" max="12034" width="32.5" style="5" customWidth="1"/>
    <col min="12035" max="12038" width="20" style="5" customWidth="1"/>
    <col min="12039" max="12288" width="7.5" style="5"/>
    <col min="12289" max="12289" width="6.25" style="5" customWidth="1"/>
    <col min="12290" max="12290" width="32.5" style="5" customWidth="1"/>
    <col min="12291" max="12294" width="20" style="5" customWidth="1"/>
    <col min="12295" max="12544" width="7.5" style="5"/>
    <col min="12545" max="12545" width="6.25" style="5" customWidth="1"/>
    <col min="12546" max="12546" width="32.5" style="5" customWidth="1"/>
    <col min="12547" max="12550" width="20" style="5" customWidth="1"/>
    <col min="12551" max="12800" width="7.5" style="5"/>
    <col min="12801" max="12801" width="6.25" style="5" customWidth="1"/>
    <col min="12802" max="12802" width="32.5" style="5" customWidth="1"/>
    <col min="12803" max="12806" width="20" style="5" customWidth="1"/>
    <col min="12807" max="13056" width="7.5" style="5"/>
    <col min="13057" max="13057" width="6.25" style="5" customWidth="1"/>
    <col min="13058" max="13058" width="32.5" style="5" customWidth="1"/>
    <col min="13059" max="13062" width="20" style="5" customWidth="1"/>
    <col min="13063" max="13312" width="7.5" style="5"/>
    <col min="13313" max="13313" width="6.25" style="5" customWidth="1"/>
    <col min="13314" max="13314" width="32.5" style="5" customWidth="1"/>
    <col min="13315" max="13318" width="20" style="5" customWidth="1"/>
    <col min="13319" max="13568" width="7.5" style="5"/>
    <col min="13569" max="13569" width="6.25" style="5" customWidth="1"/>
    <col min="13570" max="13570" width="32.5" style="5" customWidth="1"/>
    <col min="13571" max="13574" width="20" style="5" customWidth="1"/>
    <col min="13575" max="13824" width="7.5" style="5"/>
    <col min="13825" max="13825" width="6.25" style="5" customWidth="1"/>
    <col min="13826" max="13826" width="32.5" style="5" customWidth="1"/>
    <col min="13827" max="13830" width="20" style="5" customWidth="1"/>
    <col min="13831" max="14080" width="7.5" style="5"/>
    <col min="14081" max="14081" width="6.25" style="5" customWidth="1"/>
    <col min="14082" max="14082" width="32.5" style="5" customWidth="1"/>
    <col min="14083" max="14086" width="20" style="5" customWidth="1"/>
    <col min="14087" max="14336" width="7.5" style="5"/>
    <col min="14337" max="14337" width="6.25" style="5" customWidth="1"/>
    <col min="14338" max="14338" width="32.5" style="5" customWidth="1"/>
    <col min="14339" max="14342" width="20" style="5" customWidth="1"/>
    <col min="14343" max="14592" width="7.5" style="5"/>
    <col min="14593" max="14593" width="6.25" style="5" customWidth="1"/>
    <col min="14594" max="14594" width="32.5" style="5" customWidth="1"/>
    <col min="14595" max="14598" width="20" style="5" customWidth="1"/>
    <col min="14599" max="14848" width="7.5" style="5"/>
    <col min="14849" max="14849" width="6.25" style="5" customWidth="1"/>
    <col min="14850" max="14850" width="32.5" style="5" customWidth="1"/>
    <col min="14851" max="14854" width="20" style="5" customWidth="1"/>
    <col min="14855" max="15104" width="7.5" style="5"/>
    <col min="15105" max="15105" width="6.25" style="5" customWidth="1"/>
    <col min="15106" max="15106" width="32.5" style="5" customWidth="1"/>
    <col min="15107" max="15110" width="20" style="5" customWidth="1"/>
    <col min="15111" max="15360" width="7.5" style="5"/>
    <col min="15361" max="15361" width="6.25" style="5" customWidth="1"/>
    <col min="15362" max="15362" width="32.5" style="5" customWidth="1"/>
    <col min="15363" max="15366" width="20" style="5" customWidth="1"/>
    <col min="15367" max="15616" width="7.5" style="5"/>
    <col min="15617" max="15617" width="6.25" style="5" customWidth="1"/>
    <col min="15618" max="15618" width="32.5" style="5" customWidth="1"/>
    <col min="15619" max="15622" width="20" style="5" customWidth="1"/>
    <col min="15623" max="15872" width="7.5" style="5"/>
    <col min="15873" max="15873" width="6.25" style="5" customWidth="1"/>
    <col min="15874" max="15874" width="32.5" style="5" customWidth="1"/>
    <col min="15875" max="15878" width="20" style="5" customWidth="1"/>
    <col min="15879" max="16128" width="7.5" style="5"/>
    <col min="16129" max="16129" width="6.25" style="5" customWidth="1"/>
    <col min="16130" max="16130" width="32.5" style="5" customWidth="1"/>
    <col min="16131" max="16134" width="20" style="5" customWidth="1"/>
    <col min="16135" max="16384" width="7.5" style="5"/>
  </cols>
  <sheetData>
    <row r="1" s="1" customFormat="1" ht="37.5" customHeight="1" spans="1:6">
      <c r="A1" s="6" t="s">
        <v>294</v>
      </c>
      <c r="B1" s="7" t="str">
        <f t="shared" ref="B1:F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</row>
    <row r="2" s="1" customFormat="1" customHeight="1" spans="1:6">
      <c r="A2" s="9" t="s">
        <v>1</v>
      </c>
      <c r="B2" s="7" t="str">
        <f>""</f>
        <v/>
      </c>
      <c r="C2" s="7" t="s">
        <v>2</v>
      </c>
      <c r="D2" s="7" t="str">
        <f>""</f>
        <v/>
      </c>
      <c r="E2" s="9" t="s">
        <v>3</v>
      </c>
      <c r="F2" s="8" t="s">
        <v>4</v>
      </c>
    </row>
    <row r="3" s="1" customFormat="1" customHeight="1" spans="1:6">
      <c r="A3" s="10" t="s">
        <v>5</v>
      </c>
      <c r="B3" s="10" t="s">
        <v>295</v>
      </c>
      <c r="C3" s="10" t="s">
        <v>7</v>
      </c>
      <c r="D3" s="10" t="str">
        <f t="shared" ref="D3:F3" si="1">""</f>
        <v/>
      </c>
      <c r="E3" s="10" t="str">
        <f t="shared" si="1"/>
        <v/>
      </c>
      <c r="F3" s="10" t="str">
        <f t="shared" si="1"/>
        <v/>
      </c>
    </row>
    <row r="4" s="1" customFormat="1" customHeight="1" spans="1:6">
      <c r="A4" s="10" t="s">
        <v>9</v>
      </c>
      <c r="B4" s="10" t="str">
        <f>""</f>
        <v/>
      </c>
      <c r="C4" s="10" t="s">
        <v>77</v>
      </c>
      <c r="D4" s="10" t="s">
        <v>192</v>
      </c>
      <c r="E4" s="10" t="s">
        <v>296</v>
      </c>
      <c r="F4" s="10" t="s">
        <v>194</v>
      </c>
    </row>
    <row r="5" s="1" customFormat="1" customHeight="1" spans="1:6">
      <c r="A5" s="10" t="s">
        <v>9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71</v>
      </c>
    </row>
    <row r="6" customHeight="1" spans="1:6">
      <c r="A6" s="11">
        <v>1</v>
      </c>
      <c r="B6" s="12" t="s">
        <v>54</v>
      </c>
      <c r="C6" s="13">
        <f t="shared" ref="C6:C11" si="2">D6</f>
        <v>123</v>
      </c>
      <c r="D6" s="13">
        <f>D7+D8+D11</f>
        <v>123</v>
      </c>
      <c r="E6" s="13">
        <v>0</v>
      </c>
      <c r="F6" s="13">
        <v>0</v>
      </c>
    </row>
    <row r="7" customHeight="1" spans="1:6">
      <c r="A7" s="11">
        <v>2</v>
      </c>
      <c r="B7" s="12" t="s">
        <v>297</v>
      </c>
      <c r="C7" s="13">
        <f t="shared" si="2"/>
        <v>0</v>
      </c>
      <c r="D7" s="13">
        <v>0</v>
      </c>
      <c r="E7" s="13">
        <v>0</v>
      </c>
      <c r="F7" s="13">
        <v>0</v>
      </c>
    </row>
    <row r="8" customHeight="1" spans="1:6">
      <c r="A8" s="11">
        <v>3</v>
      </c>
      <c r="B8" s="12" t="s">
        <v>298</v>
      </c>
      <c r="C8" s="13">
        <f t="shared" si="2"/>
        <v>103</v>
      </c>
      <c r="D8" s="13">
        <f>D9+D10</f>
        <v>103</v>
      </c>
      <c r="E8" s="13">
        <v>0</v>
      </c>
      <c r="F8" s="13">
        <v>0</v>
      </c>
    </row>
    <row r="9" customHeight="1" spans="1:6">
      <c r="A9" s="11">
        <v>4</v>
      </c>
      <c r="B9" s="12" t="s">
        <v>299</v>
      </c>
      <c r="C9" s="13">
        <f t="shared" si="2"/>
        <v>56</v>
      </c>
      <c r="D9" s="13">
        <v>56</v>
      </c>
      <c r="E9" s="13">
        <v>0</v>
      </c>
      <c r="F9" s="13">
        <v>0</v>
      </c>
    </row>
    <row r="10" customHeight="1" spans="1:6">
      <c r="A10" s="11">
        <v>5</v>
      </c>
      <c r="B10" s="12" t="s">
        <v>300</v>
      </c>
      <c r="C10" s="13">
        <f t="shared" si="2"/>
        <v>47</v>
      </c>
      <c r="D10" s="13">
        <v>47</v>
      </c>
      <c r="E10" s="13">
        <v>0</v>
      </c>
      <c r="F10" s="13">
        <v>0</v>
      </c>
    </row>
    <row r="11" customHeight="1" spans="1:6">
      <c r="A11" s="11">
        <v>6</v>
      </c>
      <c r="B11" s="12" t="s">
        <v>301</v>
      </c>
      <c r="C11" s="13">
        <f t="shared" si="2"/>
        <v>20</v>
      </c>
      <c r="D11" s="13">
        <v>20</v>
      </c>
      <c r="E11" s="13">
        <v>0</v>
      </c>
      <c r="F11" s="13">
        <v>0</v>
      </c>
    </row>
  </sheetData>
  <mergeCells count="5">
    <mergeCell ref="A1:F1"/>
    <mergeCell ref="A2:D2"/>
    <mergeCell ref="C3:F3"/>
    <mergeCell ref="A3:A4"/>
    <mergeCell ref="B3:B4"/>
  </mergeCells>
  <printOptions headings="1" gridLines="1"/>
  <pageMargins left="0" right="0" top="0" bottom="0" header="0" footer="0"/>
  <pageSetup paperSize="9" orientation="landscape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预算公开-部门预算收支总表</vt:lpstr>
      <vt:lpstr>预算公开-部门预算收入总表</vt:lpstr>
      <vt:lpstr>预算公开-部门预算支出总表</vt:lpstr>
      <vt:lpstr>预算公开-部门预算财政拨款收支总表</vt:lpstr>
      <vt:lpstr>预算公开-一般公共预算财政拨款支出表</vt:lpstr>
      <vt:lpstr>预算公开-一般公共预算财政拨款基本支出表</vt:lpstr>
      <vt:lpstr>预算公开-政府基金预算财政拨款支出表</vt:lpstr>
      <vt:lpstr>预算公开-国有资本经营预算财政拨款支出表</vt:lpstr>
      <vt:lpstr>预算公开-部门预算财政拨款三公经费支出表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༒自娱自乐༒</cp:lastModifiedBy>
  <dcterms:created xsi:type="dcterms:W3CDTF">2017-06-21T03:39:00Z</dcterms:created>
  <dcterms:modified xsi:type="dcterms:W3CDTF">2025-03-12T09:03:27Z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4963BCC383E94D5B98C54B2B3D16D2E3</vt:lpwstr>
  </property>
</Properties>
</file>